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0" windowWidth="16260" windowHeight="75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95" i="1"/>
  <c r="K198"/>
  <c r="K71"/>
  <c r="K85" l="1"/>
  <c r="K83"/>
  <c r="K51" l="1"/>
  <c r="K42" l="1"/>
  <c r="K43"/>
  <c r="K196"/>
  <c r="K33" l="1"/>
  <c r="K32" s="1"/>
  <c r="K74"/>
  <c r="K220"/>
  <c r="K193"/>
  <c r="K163"/>
  <c r="K150"/>
  <c r="K140"/>
  <c r="K36"/>
  <c r="K16"/>
  <c r="K15" s="1"/>
  <c r="K120"/>
  <c r="K122"/>
  <c r="K124"/>
  <c r="K119" l="1"/>
  <c r="K189"/>
  <c r="K244" l="1"/>
  <c r="K191"/>
  <c r="K170"/>
  <c r="K153"/>
  <c r="K161"/>
  <c r="K128"/>
  <c r="K109"/>
  <c r="K108" s="1"/>
  <c r="K95"/>
  <c r="K94" s="1"/>
  <c r="K188" l="1"/>
  <c r="K187" s="1"/>
  <c r="K179"/>
  <c r="K103"/>
  <c r="K102" s="1"/>
  <c r="K101" s="1"/>
  <c r="K98" l="1"/>
  <c r="K97" s="1"/>
  <c r="K134"/>
  <c r="K204"/>
  <c r="K203" s="1"/>
  <c r="K202" s="1"/>
  <c r="K183"/>
  <c r="K178" s="1"/>
  <c r="K174"/>
  <c r="K166"/>
  <c r="K149"/>
  <c r="K148" s="1"/>
  <c r="K137"/>
  <c r="K130"/>
  <c r="K127" s="1"/>
  <c r="K118"/>
  <c r="K116"/>
  <c r="K115" s="1"/>
  <c r="K81"/>
  <c r="K79"/>
  <c r="K76" s="1"/>
  <c r="K92"/>
  <c r="K91" s="1"/>
  <c r="K88"/>
  <c r="K87" s="1"/>
  <c r="K68"/>
  <c r="K67" s="1"/>
  <c r="K61"/>
  <c r="K60" s="1"/>
  <c r="K57"/>
  <c r="K56" s="1"/>
  <c r="K53"/>
  <c r="K50" s="1"/>
  <c r="K46"/>
  <c r="K22"/>
  <c r="K40"/>
  <c r="K26"/>
  <c r="K29"/>
  <c r="K209"/>
  <c r="K212"/>
  <c r="K224"/>
  <c r="K228"/>
  <c r="K227" s="1"/>
  <c r="K226" s="1"/>
  <c r="K232"/>
  <c r="K231" s="1"/>
  <c r="K230" s="1"/>
  <c r="K243"/>
  <c r="K242" s="1"/>
  <c r="K238"/>
  <c r="K237" s="1"/>
  <c r="K236" s="1"/>
  <c r="K19"/>
  <c r="K18" s="1"/>
  <c r="K70" l="1"/>
  <c r="K201"/>
  <c r="K147"/>
  <c r="K146" s="1"/>
  <c r="K114"/>
  <c r="K55"/>
  <c r="K136"/>
  <c r="K126" s="1"/>
  <c r="K160"/>
  <c r="K159" s="1"/>
  <c r="K158" s="1"/>
  <c r="K157" s="1"/>
  <c r="K219"/>
  <c r="K218" s="1"/>
  <c r="K208"/>
  <c r="K35"/>
  <c r="K14" s="1"/>
  <c r="K21"/>
  <c r="K45"/>
  <c r="K235"/>
  <c r="K145" l="1"/>
  <c r="K144" s="1"/>
  <c r="K13"/>
  <c r="K113"/>
  <c r="K246" l="1"/>
</calcChain>
</file>

<file path=xl/sharedStrings.xml><?xml version="1.0" encoding="utf-8"?>
<sst xmlns="http://schemas.openxmlformats.org/spreadsheetml/2006/main" count="1158" uniqueCount="222">
  <si>
    <t>Глава городского округа</t>
  </si>
  <si>
    <t>РД</t>
  </si>
  <si>
    <t>ПД</t>
  </si>
  <si>
    <t>ЦСР</t>
  </si>
  <si>
    <t>ВР</t>
  </si>
  <si>
    <t>СУММА</t>
  </si>
  <si>
    <t>ГЛАВА</t>
  </si>
  <si>
    <t>001</t>
  </si>
  <si>
    <t>01</t>
  </si>
  <si>
    <t>02</t>
  </si>
  <si>
    <t>99 8 00 20001</t>
  </si>
  <si>
    <t>100</t>
  </si>
  <si>
    <t>Депутат городского собрания</t>
  </si>
  <si>
    <t>03</t>
  </si>
  <si>
    <t>99 8 00 20002</t>
  </si>
  <si>
    <t>04</t>
  </si>
  <si>
    <t>99 8 00 20003</t>
  </si>
  <si>
    <t>200</t>
  </si>
  <si>
    <t>800</t>
  </si>
  <si>
    <t>06</t>
  </si>
  <si>
    <t>99 8 00 20004</t>
  </si>
  <si>
    <t>Председатель контрольно-счетной комисии</t>
  </si>
  <si>
    <t>Административная комиссия</t>
  </si>
  <si>
    <t>99 8 00 77710</t>
  </si>
  <si>
    <t>00</t>
  </si>
  <si>
    <t>Административная комиссия по делам несовершеннолетних</t>
  </si>
  <si>
    <t>99 8 0077720</t>
  </si>
  <si>
    <t>Резервный фонд</t>
  </si>
  <si>
    <t>11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</si>
  <si>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</si>
  <si>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13</t>
  </si>
  <si>
    <t>99 8 00 77730</t>
  </si>
  <si>
    <t>Хозяйственное обслуживание  органов местного самоуправления</t>
  </si>
  <si>
    <t>05</t>
  </si>
  <si>
    <t>99 8 00 59300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</si>
  <si>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</si>
  <si>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</si>
  <si>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</si>
  <si>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территории и населения от чрезвычайных ситуаций природного и техногенного характера, гражданская оборона</t>
  </si>
  <si>
    <t>09</t>
  </si>
  <si>
    <t>Центральный аппарат</t>
  </si>
  <si>
    <t>Обеспечение деятельности финансовых,органов и органов финансового надзора</t>
  </si>
  <si>
    <t>НАЦИОНАЛЬНАЯ ЭКОНОМИКА</t>
  </si>
  <si>
    <t xml:space="preserve">Дорожное хозяйство </t>
  </si>
  <si>
    <t>99 8 00 40000</t>
  </si>
  <si>
    <t>600</t>
  </si>
  <si>
    <t>Закупка товаров, работ и услуг для обеспечения муниципальных нужд</t>
  </si>
  <si>
    <t>ОБЩЕГОСУДАРСТВЕННЫЕ ВОПРОСЫ</t>
  </si>
  <si>
    <t>1</t>
  </si>
  <si>
    <t>Иные бюджетные ассигнования</t>
  </si>
  <si>
    <t>Другие вопросы в области национальной политики</t>
  </si>
  <si>
    <t>165</t>
  </si>
  <si>
    <t>12</t>
  </si>
  <si>
    <t>ЖИЛИЩНО КОММУНАЛЬНОЕ ХОЗЯЙСТВО</t>
  </si>
  <si>
    <t>Жилищное хозяйство</t>
  </si>
  <si>
    <t>400</t>
  </si>
  <si>
    <t>Капитальные вложения в объекты недвижимого имущества муниципальной собственности</t>
  </si>
  <si>
    <t>Капитальный ремонт жил.фонда в муниципальной собственности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</si>
  <si>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</si>
  <si>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</si>
  <si>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</si>
  <si>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</si>
  <si>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Прочее благоустройство</t>
  </si>
  <si>
    <t>ОБРАЗОВАНИЕ</t>
  </si>
  <si>
    <t>Молодежная политика и оздоровление детей</t>
  </si>
  <si>
    <t>07</t>
  </si>
  <si>
    <t>Расходы на выплату персоналу в целях обеспечения выполнения функций муниципальными органами, казенными учреждениями</t>
  </si>
  <si>
    <t>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</si>
  <si>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</si>
  <si>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СОЦИАЛЬНАЯ ПОЛИТИКА</t>
  </si>
  <si>
    <t>Пенсионное обеспечение</t>
  </si>
  <si>
    <t>10</t>
  </si>
  <si>
    <t>99 8 00 10000</t>
  </si>
  <si>
    <t>Социальное обеспечение и иные выплаты населению</t>
  </si>
  <si>
    <t>300</t>
  </si>
  <si>
    <t>СРЕДСТВА МАССОВОЙ ИНФОРМАЦИИ</t>
  </si>
  <si>
    <t>Периодическая печать и издания</t>
  </si>
  <si>
    <t>99 8 00 12000</t>
  </si>
  <si>
    <t>Единая дежурная диспетчерская служба</t>
  </si>
  <si>
    <t>011</t>
  </si>
  <si>
    <t>Администрация городского округа "город Избербаш"</t>
  </si>
  <si>
    <t>Отдел культуры администрации городского округа "город Избербаш"</t>
  </si>
  <si>
    <t>056</t>
  </si>
  <si>
    <t>Общее образование</t>
  </si>
  <si>
    <t>Учреждения дополнительного образования</t>
  </si>
  <si>
    <t>КУЛЬТУРА, КИНЕМАТОГРАФИЯ</t>
  </si>
  <si>
    <t>Культура</t>
  </si>
  <si>
    <t>08</t>
  </si>
  <si>
    <t>Дворцы и Дома культуры, другие учреждения культуры</t>
  </si>
  <si>
    <t>Библиотеки</t>
  </si>
  <si>
    <t>Другие вопросы в области культуры</t>
  </si>
  <si>
    <t>Централизованные бухгалтерии, учебно-методические кабинеты</t>
  </si>
  <si>
    <t>Управление образованием г.Избербаш</t>
  </si>
  <si>
    <t>075</t>
  </si>
  <si>
    <t>Дошкольное образование</t>
  </si>
  <si>
    <t>Государственная программа Республики Дагестан "Развитие образования в Республике Дагестан на 2015-2020 годы"</t>
  </si>
  <si>
    <t>19</t>
  </si>
  <si>
    <t>19 1</t>
  </si>
  <si>
    <t>Основное мероприятие "Развитие дошкольного образования детей"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</si>
  <si>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коммунальных услуг)</t>
  </si>
  <si>
    <t>19 1 01 06590</t>
  </si>
  <si>
    <t>Основное мероприятие "Развитие образования в общеобразовательных учреждениях"</t>
  </si>
  <si>
    <t>19 2</t>
  </si>
  <si>
    <t>19 1 01</t>
  </si>
  <si>
    <t>19 2 02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</si>
  <si>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(за исключением расходов на содержание зданий и коммунальных услуг)</t>
  </si>
  <si>
    <t>19 2 02 06590</t>
  </si>
  <si>
    <t xml:space="preserve">Другие вопросы в области образования </t>
  </si>
  <si>
    <t>Отдел физической культуры и спорта администрации городского округа "город Избербаш</t>
  </si>
  <si>
    <t>164</t>
  </si>
  <si>
    <t>ФИЗИЧЕСКАЯ КУЛЬТУРА И СПОРТ</t>
  </si>
  <si>
    <t>Управление земельных и имущественных отношений администрации городского округа "город Избербаш"</t>
  </si>
  <si>
    <t>99 8 00 40002</t>
  </si>
  <si>
    <t>Мероприятия по землеустройству и землепользованию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</si>
  <si>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</si>
  <si>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</si>
  <si>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99 8 00 01131</t>
  </si>
  <si>
    <t>99 8 00 01132</t>
  </si>
  <si>
    <t>Финансовое управление городского округа "город Избербаш"</t>
  </si>
  <si>
    <t>992</t>
  </si>
  <si>
    <t>ОБСЛУЖИВАНИЕ МУНИЦИПАЛЬНОГО И ГОСУДАРСТВЕННОГО ДОЛГА</t>
  </si>
  <si>
    <t>Обслуживание внутреннего муниципального долга</t>
  </si>
  <si>
    <t>Процентные платежи по муниципальному долгу</t>
  </si>
  <si>
    <t>Обслуживание муниципального долга</t>
  </si>
  <si>
    <t>700</t>
  </si>
  <si>
    <t>И Т О Г О</t>
  </si>
  <si>
    <t>Резервный фонд по предупреждению и ликвидации чрезвычайных ситуаций и последствий стихийных бедствий</t>
  </si>
  <si>
    <t>Резервный фонд администрации</t>
  </si>
  <si>
    <t>ВЕДОМСТВЕННАЯ СТРУКТУРА РАСХОДОВ</t>
  </si>
  <si>
    <t>БЮДЖЕТА МУНИЦИПАЛЬНОГО ОБРАЗОВАНИЯ "ГОРОД ИЗБЕРБАШ"</t>
  </si>
  <si>
    <t>(тыс.рублей)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</si>
  <si>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</si>
  <si>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</si>
  <si>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мероприятий для детей и молодежи</t>
  </si>
  <si>
    <t>Организация фестивалей, конкурсов, смотров и иных массовых мероприятий</t>
  </si>
  <si>
    <t>Мероприятия  в области физической культуры и спорта</t>
  </si>
  <si>
    <t>99 8 00 25003</t>
  </si>
  <si>
    <t>99 8 00 25004</t>
  </si>
  <si>
    <t>99 8 00 25005</t>
  </si>
  <si>
    <t>99 8 00 25006</t>
  </si>
  <si>
    <t>99 8 00 25001</t>
  </si>
  <si>
    <t>99 8 00 24520</t>
  </si>
  <si>
    <t>Обеспечение деятельности подведомственных учреждений</t>
  </si>
  <si>
    <t>Средние школы</t>
  </si>
  <si>
    <t>Школа-интернат</t>
  </si>
  <si>
    <t>99 8 00 27880</t>
  </si>
  <si>
    <t>99 8 00 20670</t>
  </si>
  <si>
    <t>99 8 00 20671</t>
  </si>
  <si>
    <t>99 8 00 29900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</si>
  <si>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</si>
  <si>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</si>
  <si>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</si>
  <si>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22 5 00 50820</t>
  </si>
  <si>
    <t xml:space="preserve">        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</si>
  <si>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22 3 01 81540</t>
  </si>
  <si>
    <t xml:space="preserve">    Пособия, компенсации, меры социальной поддержки по публичным нормативным обязательствам</t>
  </si>
  <si>
    <t xml:space="preserve">     Выплата единовременного пособия при всех формах устройства детей, лишенных родительского попечения, в семью</t>
  </si>
  <si>
    <t>22 3 07 52600</t>
  </si>
  <si>
    <t xml:space="preserve">   Расходы на содержание детей в семьях опекунов (попечителей) приемных семьях, а также на оплату труда приемных родителей</t>
  </si>
  <si>
    <t>22 3 07 81520</t>
  </si>
  <si>
    <t xml:space="preserve">        Финансовое обеспечение выполнения функций государственных органов и учреждений</t>
  </si>
  <si>
    <t>19 2 02 2590</t>
  </si>
  <si>
    <t>013</t>
  </si>
  <si>
    <t>Служба хозяйственного обслуживания администрации</t>
  </si>
  <si>
    <t>99 8 00 77720</t>
  </si>
  <si>
    <t>МП "Комплексного развития систем коммунальной инфраструктуры городского округа "город Избербаш" 2017-2032гг</t>
  </si>
  <si>
    <t>08 0 00 25002</t>
  </si>
  <si>
    <t>02 2 01 70004</t>
  </si>
  <si>
    <t>04 0 00 0000</t>
  </si>
  <si>
    <t>Организация отдыха и оздоровления детей, подростков и молодежи в городском округе "город Избербаш"</t>
  </si>
  <si>
    <t>04 0 01 70006</t>
  </si>
  <si>
    <t>Патриотическое и духовно-нравственное  воспитание молодежи в городском округе "город Избербаш" на 2017-2019 годы</t>
  </si>
  <si>
    <t>04 0 02 70006</t>
  </si>
  <si>
    <t xml:space="preserve">Поддержка молодежных инициатив в городском округе "город Избербаш" на 2017-2019 годы </t>
  </si>
  <si>
    <t>04 0 03 70006</t>
  </si>
  <si>
    <t>02 3 01 80001</t>
  </si>
  <si>
    <t>02 1 01 80002</t>
  </si>
  <si>
    <t>02 1 02 80003</t>
  </si>
  <si>
    <t>01 1 01 70001</t>
  </si>
  <si>
    <t>01 2 01 70002</t>
  </si>
  <si>
    <t>01 3 01 70004</t>
  </si>
  <si>
    <t>03 2 01 70004</t>
  </si>
  <si>
    <t>03 2 01 24520</t>
  </si>
  <si>
    <t>03 1 00 11002</t>
  </si>
  <si>
    <t>05 0 00 00000</t>
  </si>
  <si>
    <t>06 0 00 00000</t>
  </si>
  <si>
    <t>07 0 00 0000</t>
  </si>
  <si>
    <t>Приложение №7</t>
  </si>
  <si>
    <t xml:space="preserve">                                         "О бюджете муниципального образования "город Избербаш"</t>
  </si>
  <si>
    <t>ЖИЛИЩНО - КОММУНАЛЬНОЕ ХОЗЯЙСТВО</t>
  </si>
  <si>
    <t>Подпрограмма "Развитие дошкольного образования"</t>
  </si>
  <si>
    <t>Подпрограмма "Развитие общего образования детей"</t>
  </si>
  <si>
    <t>Детские дошкольные учреждения</t>
  </si>
  <si>
    <t>Обеспечение деятельности финансовых, органов и органов финансового надзора</t>
  </si>
  <si>
    <t>к  Решению Собрания депутатов</t>
  </si>
  <si>
    <t xml:space="preserve">                                                                     на 2018 год и плановый период 2019 и 2020 годов"</t>
  </si>
  <si>
    <t xml:space="preserve">Другие вопросы в области жилищно-коммунального хозяйства </t>
  </si>
  <si>
    <t>Предоставление субсидий  бюджетным и автономным учреждениям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</si>
  <si>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</si>
  <si>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</si>
  <si>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99 8 00 51200</t>
  </si>
  <si>
    <t>Обеспечение проведения выборов и референдумов</t>
  </si>
  <si>
    <t>Социальная политика</t>
  </si>
  <si>
    <t>Другие вопросыв области социальной политики</t>
  </si>
  <si>
    <t xml:space="preserve">Мероприятия государственной программыРоссийской Федерации "Доступная среда" на 2011 - 2020 годы  </t>
  </si>
  <si>
    <t>30 0 00 R0270</t>
  </si>
  <si>
    <t>Мероприятия связанные с подготовкой и проведением выборов в муниципальном образовании</t>
  </si>
  <si>
    <t>99 8 00 20007</t>
  </si>
  <si>
    <t>99 8 00 26007</t>
  </si>
  <si>
    <t>Проведение мероприятий по отлову и содержанию безнадзорных животных</t>
  </si>
  <si>
    <t>проект</t>
  </si>
  <si>
    <t>01 2 01 70003</t>
  </si>
  <si>
    <t xml:space="preserve">Обеспечение мероприятий по переселению граждан из аварийногожилищного фонда за счет средств местного бюджета </t>
  </si>
  <si>
    <t>16 3 23 S9602</t>
  </si>
  <si>
    <t>41 0 06 64600</t>
  </si>
  <si>
    <t>НА 2018ГОД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</si>
  <si>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(ср. из местного бюджета)</t>
  </si>
  <si>
    <t>30000S0270</t>
  </si>
  <si>
    <t>Муниципальная программа "Противодействие идеологии терроризма  в городском округе «город Избербаш»на 2018-2019 гг"</t>
  </si>
  <si>
    <t>Муниципальная программа "Профилактика правонарушений в коррупции на территории в городском округе «город Избербаш» на 2017-2020 годы</t>
  </si>
  <si>
    <t>Муниципальная программа "Укрепление общественной безопасности, безопасности критически важных объектов жизнеобеспечения и мест массового пребывания людей на территории городского округа "город Избербаш" 2017-2018гг."</t>
  </si>
  <si>
    <t>ГО "город Избербаш №41-2 от 26.12.2017г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</si>
</sst>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/>
  </cellStyleXfs>
  <cellXfs count="83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Font="1" applyBorder="1"/>
    <xf numFmtId="49" fontId="0" fillId="0" borderId="1" xfId="0" applyNumberFormat="1" applyFont="1" applyBorder="1"/>
    <xf numFmtId="0" fontId="0" fillId="0" borderId="0" xfId="0" applyFont="1"/>
    <xf numFmtId="49" fontId="0" fillId="0" borderId="1" xfId="0" applyNumberFormat="1" applyFont="1" applyBorder="1" applyAlignment="1">
      <alignment wrapText="1"/>
    </xf>
    <xf numFmtId="0" fontId="0" fillId="0" borderId="1" xfId="0" applyNumberFormat="1" applyBorder="1"/>
    <xf numFmtId="49" fontId="0" fillId="0" borderId="0" xfId="0" applyNumberFormat="1"/>
    <xf numFmtId="0" fontId="0" fillId="0" borderId="0" xfId="0" applyFill="1" applyBorder="1" applyAlignment="1"/>
    <xf numFmtId="0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/>
    <xf numFmtId="166" fontId="21" fillId="0" borderId="0" xfId="0" applyNumberFormat="1" applyFont="1" applyBorder="1" applyAlignment="1">
      <alignment vertical="top" wrapText="1"/>
    </xf>
    <xf numFmtId="165" fontId="0" fillId="0" borderId="0" xfId="0" applyNumberFormat="1" applyFont="1"/>
    <xf numFmtId="166" fontId="1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/>
    <xf numFmtId="166" fontId="1" fillId="0" borderId="1" xfId="0" applyNumberFormat="1" applyFont="1" applyBorder="1"/>
    <xf numFmtId="166" fontId="0" fillId="0" borderId="1" xfId="0" applyNumberFormat="1" applyFont="1" applyBorder="1"/>
    <xf numFmtId="166" fontId="0" fillId="0" borderId="0" xfId="0" applyNumberFormat="1"/>
    <xf numFmtId="166" fontId="0" fillId="0" borderId="0" xfId="0" applyNumberFormat="1" applyFont="1"/>
    <xf numFmtId="165" fontId="21" fillId="0" borderId="15" xfId="0" applyNumberFormat="1" applyFont="1" applyBorder="1" applyAlignment="1">
      <alignment horizontal="right" vertical="top" wrapText="1"/>
    </xf>
    <xf numFmtId="49" fontId="0" fillId="0" borderId="1" xfId="0" applyNumberFormat="1" applyBorder="1" applyAlignment="1">
      <alignment wrapText="1"/>
    </xf>
    <xf numFmtId="166" fontId="21" fillId="0" borderId="1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wrapText="1"/>
    </xf>
    <xf numFmtId="49" fontId="0" fillId="0" borderId="16" xfId="0" applyNumberFormat="1" applyBorder="1"/>
    <xf numFmtId="166" fontId="22" fillId="0" borderId="17" xfId="0" applyNumberFormat="1" applyFont="1" applyBorder="1" applyAlignment="1">
      <alignment horizontal="right" vertical="top" wrapText="1"/>
    </xf>
    <xf numFmtId="166" fontId="22" fillId="0" borderId="1" xfId="0" applyNumberFormat="1" applyFont="1" applyBorder="1" applyAlignment="1">
      <alignment horizontal="right" vertical="top" wrapText="1"/>
    </xf>
    <xf numFmtId="166" fontId="1" fillId="0" borderId="0" xfId="0" applyNumberFormat="1" applyFont="1"/>
    <xf numFmtId="0" fontId="23" fillId="0" borderId="1" xfId="0" applyFont="1" applyBorder="1"/>
    <xf numFmtId="0" fontId="24" fillId="0" borderId="1" xfId="0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9" fontId="0" fillId="0" borderId="2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horizontal="left" vertical="top" wrapText="1" readingOrder="1"/>
    </xf>
    <xf numFmtId="164" fontId="0" fillId="0" borderId="3" xfId="0" applyNumberFormat="1" applyBorder="1" applyAlignment="1">
      <alignment horizontal="left" vertical="top" wrapText="1" readingOrder="1"/>
    </xf>
    <xf numFmtId="164" fontId="0" fillId="0" borderId="4" xfId="0" applyNumberFormat="1" applyBorder="1" applyAlignment="1">
      <alignment horizontal="left" vertical="top" wrapText="1" readingOrder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8"/>
  <sheetViews>
    <sheetView tabSelected="1" zoomScaleNormal="100" workbookViewId="0">
      <selection activeCell="F3" sqref="F3:K3"/>
    </sheetView>
  </sheetViews>
  <sheetFormatPr defaultRowHeight="15"/>
  <cols>
    <col min="1" max="1" width="4.5703125" customWidth="1"/>
    <col min="4" max="4" width="8.7109375" customWidth="1"/>
    <col min="5" max="5" width="15.140625" customWidth="1"/>
    <col min="6" max="6" width="7" customWidth="1"/>
    <col min="7" max="7" width="5.5703125" customWidth="1"/>
    <col min="8" max="8" width="4.5703125" style="15" customWidth="1"/>
    <col min="9" max="9" width="13.140625" customWidth="1"/>
    <col min="10" max="10" width="5.140625" customWidth="1"/>
    <col min="11" max="11" width="12.5703125" style="9" customWidth="1"/>
    <col min="12" max="12" width="8.85546875" bestFit="1" customWidth="1"/>
  </cols>
  <sheetData>
    <row r="1" spans="1:15">
      <c r="E1" s="19"/>
      <c r="F1" s="18"/>
      <c r="G1" s="18"/>
      <c r="H1" s="47" t="s">
        <v>187</v>
      </c>
      <c r="I1" s="47"/>
      <c r="J1" s="47"/>
      <c r="K1" s="47"/>
    </row>
    <row r="2" spans="1:15" ht="10.5" customHeight="1">
      <c r="B2" t="s">
        <v>210</v>
      </c>
      <c r="E2" s="19"/>
      <c r="F2" s="48" t="s">
        <v>194</v>
      </c>
      <c r="G2" s="48"/>
      <c r="H2" s="48"/>
      <c r="I2" s="48"/>
      <c r="J2" s="48"/>
      <c r="K2" s="48"/>
    </row>
    <row r="3" spans="1:15" ht="12" customHeight="1">
      <c r="E3" s="19"/>
      <c r="F3" s="48" t="s">
        <v>221</v>
      </c>
      <c r="G3" s="48"/>
      <c r="H3" s="48"/>
      <c r="I3" s="48"/>
      <c r="J3" s="48"/>
      <c r="K3" s="48"/>
    </row>
    <row r="4" spans="1:15" ht="13.5" customHeight="1">
      <c r="E4" s="48" t="s">
        <v>188</v>
      </c>
      <c r="F4" s="51"/>
      <c r="G4" s="51"/>
      <c r="H4" s="51"/>
      <c r="I4" s="51"/>
      <c r="J4" s="51"/>
      <c r="K4" s="51"/>
    </row>
    <row r="5" spans="1:15" ht="10.5" customHeight="1">
      <c r="E5" s="52" t="s">
        <v>195</v>
      </c>
      <c r="F5" s="51"/>
      <c r="G5" s="51"/>
      <c r="H5" s="51"/>
      <c r="I5" s="51"/>
      <c r="J5" s="51"/>
      <c r="K5" s="51"/>
    </row>
    <row r="6" spans="1:15" ht="12" customHeight="1">
      <c r="F6" s="16"/>
      <c r="G6" s="16"/>
      <c r="H6" s="16"/>
      <c r="I6" s="16"/>
      <c r="J6" s="16"/>
      <c r="K6" s="16"/>
    </row>
    <row r="7" spans="1:15">
      <c r="F7" s="16"/>
      <c r="G7" s="16"/>
      <c r="H7" s="16"/>
      <c r="I7" s="16"/>
      <c r="J7" s="16"/>
      <c r="K7" s="16"/>
    </row>
    <row r="8" spans="1:15">
      <c r="B8" s="49" t="s">
        <v>128</v>
      </c>
      <c r="C8" s="49"/>
      <c r="D8" s="49"/>
      <c r="E8" s="49"/>
      <c r="F8" s="49"/>
      <c r="G8" s="49"/>
      <c r="H8" s="49"/>
      <c r="I8" s="49"/>
      <c r="J8" s="49"/>
      <c r="K8" s="49"/>
    </row>
    <row r="9" spans="1:15">
      <c r="B9" s="49" t="s">
        <v>129</v>
      </c>
      <c r="C9" s="49"/>
      <c r="D9" s="49"/>
      <c r="E9" s="49"/>
      <c r="F9" s="49"/>
      <c r="G9" s="49"/>
      <c r="H9" s="49"/>
      <c r="I9" s="49"/>
      <c r="J9" s="49"/>
      <c r="K9" s="49"/>
    </row>
    <row r="10" spans="1:15">
      <c r="B10" s="49" t="s">
        <v>215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1:15">
      <c r="J11" s="50" t="s">
        <v>130</v>
      </c>
      <c r="K11" s="50"/>
    </row>
    <row r="12" spans="1:15">
      <c r="A12" s="1"/>
      <c r="B12" s="53"/>
      <c r="C12" s="54"/>
      <c r="D12" s="54"/>
      <c r="E12" s="55"/>
      <c r="F12" s="1" t="s">
        <v>6</v>
      </c>
      <c r="G12" s="1" t="s">
        <v>1</v>
      </c>
      <c r="H12" s="2" t="s">
        <v>2</v>
      </c>
      <c r="I12" s="1" t="s">
        <v>3</v>
      </c>
      <c r="J12" s="1" t="s">
        <v>4</v>
      </c>
      <c r="K12" s="8" t="s">
        <v>5</v>
      </c>
    </row>
    <row r="13" spans="1:15" s="5" customFormat="1" ht="32.1" customHeight="1">
      <c r="A13" s="4" t="s">
        <v>48</v>
      </c>
      <c r="B13" s="59" t="s">
        <v>80</v>
      </c>
      <c r="C13" s="60"/>
      <c r="D13" s="60"/>
      <c r="E13" s="61"/>
      <c r="F13" s="4" t="s">
        <v>7</v>
      </c>
      <c r="G13" s="4"/>
      <c r="H13" s="4"/>
      <c r="I13" s="4"/>
      <c r="J13" s="4"/>
      <c r="K13" s="23">
        <f>K14+K55+K67+K70+K87+K91+K97</f>
        <v>84879.700000000012</v>
      </c>
      <c r="M13" s="20"/>
      <c r="O13" s="20"/>
    </row>
    <row r="14" spans="1:15" s="12" customFormat="1">
      <c r="A14" s="13"/>
      <c r="B14" s="56" t="s">
        <v>47</v>
      </c>
      <c r="C14" s="57"/>
      <c r="D14" s="57"/>
      <c r="E14" s="58"/>
      <c r="F14" s="13" t="s">
        <v>7</v>
      </c>
      <c r="G14" s="13" t="s">
        <v>8</v>
      </c>
      <c r="H14" s="13"/>
      <c r="I14" s="13"/>
      <c r="J14" s="13"/>
      <c r="K14" s="24">
        <f>K15+K18+K21+K35+K45+K50+K32+K42</f>
        <v>27514.000000000004</v>
      </c>
      <c r="L14" s="22"/>
      <c r="M14" s="22"/>
    </row>
    <row r="15" spans="1:15" s="12" customFormat="1" ht="57.95" customHeight="1">
      <c r="A15" s="13"/>
      <c r="B15" s="42" t="s">
        <v>131</v>
      </c>
      <c r="C15" s="43"/>
      <c r="D15" s="43"/>
      <c r="E15" s="44"/>
      <c r="F15" s="3" t="s">
        <v>7</v>
      </c>
      <c r="G15" s="3" t="s">
        <v>8</v>
      </c>
      <c r="H15" s="3" t="s">
        <v>9</v>
      </c>
      <c r="I15" s="13"/>
      <c r="J15" s="13"/>
      <c r="K15" s="24">
        <f>K16</f>
        <v>1432</v>
      </c>
    </row>
    <row r="16" spans="1:15">
      <c r="A16" s="1"/>
      <c r="B16" s="62" t="s">
        <v>0</v>
      </c>
      <c r="C16" s="63"/>
      <c r="D16" s="63"/>
      <c r="E16" s="64"/>
      <c r="F16" s="2" t="s">
        <v>7</v>
      </c>
      <c r="G16" s="2" t="s">
        <v>8</v>
      </c>
      <c r="H16" s="2" t="s">
        <v>9</v>
      </c>
      <c r="I16" s="2" t="s">
        <v>10</v>
      </c>
      <c r="J16" s="2"/>
      <c r="K16" s="25">
        <f>K17</f>
        <v>1432</v>
      </c>
    </row>
    <row r="17" spans="1:16" ht="59.45" customHeight="1" thickBot="1">
      <c r="A17" s="1"/>
      <c r="B17" s="42" t="s">
        <v>66</v>
      </c>
      <c r="C17" s="43"/>
      <c r="D17" s="43"/>
      <c r="E17" s="44"/>
      <c r="F17" s="2" t="s">
        <v>7</v>
      </c>
      <c r="G17" s="2" t="s">
        <v>8</v>
      </c>
      <c r="H17" s="2" t="s">
        <v>9</v>
      </c>
      <c r="I17" s="2" t="s">
        <v>10</v>
      </c>
      <c r="J17" s="2" t="s">
        <v>11</v>
      </c>
      <c r="K17" s="30">
        <v>1432</v>
      </c>
    </row>
    <row r="18" spans="1:16" ht="56.45" customHeight="1">
      <c r="A18" s="1"/>
      <c r="B18" s="42" t="s">
        <v>132</v>
      </c>
      <c r="C18" s="43"/>
      <c r="D18" s="43"/>
      <c r="E18" s="44"/>
      <c r="F18" s="2" t="s">
        <v>7</v>
      </c>
      <c r="G18" s="2" t="s">
        <v>8</v>
      </c>
      <c r="H18" s="2" t="s">
        <v>13</v>
      </c>
      <c r="I18" s="2"/>
      <c r="J18" s="2"/>
      <c r="K18" s="25">
        <f>K19</f>
        <v>483.9</v>
      </c>
      <c r="P18" s="9"/>
    </row>
    <row r="19" spans="1:16">
      <c r="A19" s="1"/>
      <c r="B19" s="62" t="s">
        <v>12</v>
      </c>
      <c r="C19" s="63"/>
      <c r="D19" s="63"/>
      <c r="E19" s="64"/>
      <c r="F19" s="2" t="s">
        <v>7</v>
      </c>
      <c r="G19" s="2" t="s">
        <v>8</v>
      </c>
      <c r="H19" s="2" t="s">
        <v>13</v>
      </c>
      <c r="I19" s="2" t="s">
        <v>14</v>
      </c>
      <c r="J19" s="2"/>
      <c r="K19" s="25">
        <f>K20</f>
        <v>483.9</v>
      </c>
    </row>
    <row r="20" spans="1:16" ht="57.6" customHeight="1">
      <c r="A20" s="1"/>
      <c r="B20" s="42" t="s">
        <v>66</v>
      </c>
      <c r="C20" s="43"/>
      <c r="D20" s="43"/>
      <c r="E20" s="44"/>
      <c r="F20" s="2" t="s">
        <v>7</v>
      </c>
      <c r="G20" s="2" t="s">
        <v>8</v>
      </c>
      <c r="H20" s="2" t="s">
        <v>13</v>
      </c>
      <c r="I20" s="2" t="s">
        <v>14</v>
      </c>
      <c r="J20" s="2" t="s">
        <v>11</v>
      </c>
      <c r="K20" s="25">
        <v>483.9</v>
      </c>
    </row>
    <row r="21" spans="1:16" ht="75.95" customHeight="1">
      <c r="A21" s="1"/>
      <c r="B21" s="42" t="s">
        <v>149</v>
      </c>
      <c r="C21" s="43"/>
      <c r="D21" s="43"/>
      <c r="E21" s="44"/>
      <c r="F21" s="2" t="s">
        <v>7</v>
      </c>
      <c r="G21" s="2" t="s">
        <v>8</v>
      </c>
      <c r="H21" s="2" t="s">
        <v>15</v>
      </c>
      <c r="I21" s="2"/>
      <c r="J21" s="2"/>
      <c r="K21" s="25">
        <f>K22+K29+K26</f>
        <v>20773.3</v>
      </c>
      <c r="M21" s="9"/>
    </row>
    <row r="22" spans="1:16">
      <c r="A22" s="1"/>
      <c r="B22" s="62" t="s">
        <v>40</v>
      </c>
      <c r="C22" s="63"/>
      <c r="D22" s="63"/>
      <c r="E22" s="64"/>
      <c r="F22" s="2" t="s">
        <v>7</v>
      </c>
      <c r="G22" s="2" t="s">
        <v>8</v>
      </c>
      <c r="H22" s="2" t="s">
        <v>15</v>
      </c>
      <c r="I22" s="2" t="s">
        <v>16</v>
      </c>
      <c r="J22" s="2"/>
      <c r="K22" s="25">
        <f>K23+K24+K25</f>
        <v>20051.3</v>
      </c>
    </row>
    <row r="23" spans="1:16" ht="59.45" customHeight="1">
      <c r="A23" s="1"/>
      <c r="B23" s="42" t="s">
        <v>66</v>
      </c>
      <c r="C23" s="43"/>
      <c r="D23" s="43"/>
      <c r="E23" s="44"/>
      <c r="F23" s="2" t="s">
        <v>7</v>
      </c>
      <c r="G23" s="2" t="s">
        <v>8</v>
      </c>
      <c r="H23" s="2" t="s">
        <v>15</v>
      </c>
      <c r="I23" s="2" t="s">
        <v>16</v>
      </c>
      <c r="J23" s="17">
        <v>100</v>
      </c>
      <c r="K23" s="25">
        <v>13020.4</v>
      </c>
      <c r="N23" s="9"/>
    </row>
    <row r="24" spans="1:16" ht="29.1" customHeight="1">
      <c r="A24" s="1"/>
      <c r="B24" s="42" t="s">
        <v>46</v>
      </c>
      <c r="C24" s="43"/>
      <c r="D24" s="43"/>
      <c r="E24" s="44"/>
      <c r="F24" s="2" t="s">
        <v>7</v>
      </c>
      <c r="G24" s="2" t="s">
        <v>8</v>
      </c>
      <c r="H24" s="2" t="s">
        <v>15</v>
      </c>
      <c r="I24" s="2" t="s">
        <v>16</v>
      </c>
      <c r="J24" s="17">
        <v>200</v>
      </c>
      <c r="K24" s="25">
        <v>6306.9</v>
      </c>
    </row>
    <row r="25" spans="1:16">
      <c r="A25" s="1"/>
      <c r="B25" s="62" t="s">
        <v>49</v>
      </c>
      <c r="C25" s="63"/>
      <c r="D25" s="63"/>
      <c r="E25" s="64"/>
      <c r="F25" s="2" t="s">
        <v>7</v>
      </c>
      <c r="G25" s="2" t="s">
        <v>8</v>
      </c>
      <c r="H25" s="2" t="s">
        <v>15</v>
      </c>
      <c r="I25" s="2" t="s">
        <v>16</v>
      </c>
      <c r="J25" s="2" t="s">
        <v>18</v>
      </c>
      <c r="K25" s="25">
        <v>724</v>
      </c>
    </row>
    <row r="26" spans="1:16">
      <c r="A26" s="1"/>
      <c r="B26" s="62" t="s">
        <v>22</v>
      </c>
      <c r="C26" s="54"/>
      <c r="D26" s="54"/>
      <c r="E26" s="55"/>
      <c r="F26" s="2" t="s">
        <v>7</v>
      </c>
      <c r="G26" s="2" t="s">
        <v>8</v>
      </c>
      <c r="H26" s="2" t="s">
        <v>15</v>
      </c>
      <c r="I26" s="2" t="s">
        <v>23</v>
      </c>
      <c r="J26" s="2"/>
      <c r="K26" s="25">
        <f>K27+K28</f>
        <v>361</v>
      </c>
    </row>
    <row r="27" spans="1:16" ht="57.95" customHeight="1">
      <c r="A27" s="1"/>
      <c r="B27" s="42" t="s">
        <v>66</v>
      </c>
      <c r="C27" s="43"/>
      <c r="D27" s="43"/>
      <c r="E27" s="44"/>
      <c r="F27" s="2" t="s">
        <v>7</v>
      </c>
      <c r="G27" s="2" t="s">
        <v>8</v>
      </c>
      <c r="H27" s="2" t="s">
        <v>15</v>
      </c>
      <c r="I27" s="2" t="s">
        <v>23</v>
      </c>
      <c r="J27" s="2" t="s">
        <v>11</v>
      </c>
      <c r="K27" s="25">
        <v>308</v>
      </c>
    </row>
    <row r="28" spans="1:16" ht="29.45" customHeight="1">
      <c r="A28" s="1"/>
      <c r="B28" s="42" t="s">
        <v>46</v>
      </c>
      <c r="C28" s="43"/>
      <c r="D28" s="43"/>
      <c r="E28" s="44"/>
      <c r="F28" s="2" t="s">
        <v>7</v>
      </c>
      <c r="G28" s="2" t="s">
        <v>8</v>
      </c>
      <c r="H28" s="2" t="s">
        <v>15</v>
      </c>
      <c r="I28" s="2" t="s">
        <v>23</v>
      </c>
      <c r="J28" s="2" t="s">
        <v>17</v>
      </c>
      <c r="K28" s="25">
        <v>53</v>
      </c>
    </row>
    <row r="29" spans="1:16" ht="30.95" customHeight="1">
      <c r="A29" s="1"/>
      <c r="B29" s="42" t="s">
        <v>25</v>
      </c>
      <c r="C29" s="43"/>
      <c r="D29" s="43"/>
      <c r="E29" s="44"/>
      <c r="F29" s="2" t="s">
        <v>7</v>
      </c>
      <c r="G29" s="2" t="s">
        <v>8</v>
      </c>
      <c r="H29" s="2" t="s">
        <v>15</v>
      </c>
      <c r="I29" s="2" t="s">
        <v>164</v>
      </c>
      <c r="J29" s="2"/>
      <c r="K29" s="25">
        <f>K30+K31</f>
        <v>361</v>
      </c>
    </row>
    <row r="30" spans="1:16" ht="56.1" customHeight="1">
      <c r="A30" s="1"/>
      <c r="B30" s="42" t="s">
        <v>66</v>
      </c>
      <c r="C30" s="43"/>
      <c r="D30" s="43"/>
      <c r="E30" s="44"/>
      <c r="F30" s="2" t="s">
        <v>7</v>
      </c>
      <c r="G30" s="2" t="s">
        <v>8</v>
      </c>
      <c r="H30" s="2" t="s">
        <v>15</v>
      </c>
      <c r="I30" s="2" t="s">
        <v>26</v>
      </c>
      <c r="J30" s="2" t="s">
        <v>11</v>
      </c>
      <c r="K30" s="25">
        <v>308</v>
      </c>
    </row>
    <row r="31" spans="1:16" ht="29.1" customHeight="1">
      <c r="A31" s="1"/>
      <c r="B31" s="42" t="s">
        <v>46</v>
      </c>
      <c r="C31" s="43"/>
      <c r="D31" s="43"/>
      <c r="E31" s="44"/>
      <c r="F31" s="2" t="s">
        <v>7</v>
      </c>
      <c r="G31" s="2" t="s">
        <v>8</v>
      </c>
      <c r="H31" s="2" t="s">
        <v>15</v>
      </c>
      <c r="I31" s="2" t="s">
        <v>26</v>
      </c>
      <c r="J31" s="2" t="s">
        <v>17</v>
      </c>
      <c r="K31" s="25">
        <v>53</v>
      </c>
    </row>
    <row r="32" spans="1:16" ht="17.45" customHeight="1">
      <c r="A32" s="1"/>
      <c r="B32" s="42" t="s">
        <v>198</v>
      </c>
      <c r="C32" s="43"/>
      <c r="D32" s="43"/>
      <c r="E32" s="44"/>
      <c r="F32" s="2" t="s">
        <v>7</v>
      </c>
      <c r="G32" s="2" t="s">
        <v>8</v>
      </c>
      <c r="H32" s="2" t="s">
        <v>33</v>
      </c>
      <c r="I32" s="2"/>
      <c r="J32" s="2"/>
      <c r="K32" s="25">
        <f>K33</f>
        <v>78.900000000000006</v>
      </c>
    </row>
    <row r="33" spans="1:13" ht="56.1" customHeight="1">
      <c r="A33" s="1"/>
      <c r="B33" s="42" t="s">
        <v>199</v>
      </c>
      <c r="C33" s="43"/>
      <c r="D33" s="43"/>
      <c r="E33" s="44"/>
      <c r="F33" s="2" t="s">
        <v>7</v>
      </c>
      <c r="G33" s="2" t="s">
        <v>8</v>
      </c>
      <c r="H33" s="2" t="s">
        <v>33</v>
      </c>
      <c r="I33" s="38" t="s">
        <v>200</v>
      </c>
      <c r="J33" s="2"/>
      <c r="K33" s="25">
        <f>K34</f>
        <v>78.900000000000006</v>
      </c>
    </row>
    <row r="34" spans="1:13" ht="36.950000000000003" customHeight="1">
      <c r="A34" s="1"/>
      <c r="B34" s="42" t="s">
        <v>46</v>
      </c>
      <c r="C34" s="43"/>
      <c r="D34" s="43"/>
      <c r="E34" s="44"/>
      <c r="F34" s="2" t="s">
        <v>7</v>
      </c>
      <c r="G34" s="2" t="s">
        <v>8</v>
      </c>
      <c r="H34" s="2" t="s">
        <v>33</v>
      </c>
      <c r="I34" s="38" t="s">
        <v>200</v>
      </c>
      <c r="J34" s="2" t="s">
        <v>17</v>
      </c>
      <c r="K34" s="25">
        <v>78.900000000000006</v>
      </c>
    </row>
    <row r="35" spans="1:13" ht="26.45" customHeight="1">
      <c r="A35" s="1"/>
      <c r="B35" s="68" t="s">
        <v>41</v>
      </c>
      <c r="C35" s="43"/>
      <c r="D35" s="43"/>
      <c r="E35" s="44"/>
      <c r="F35" s="2" t="s">
        <v>7</v>
      </c>
      <c r="G35" s="2" t="s">
        <v>8</v>
      </c>
      <c r="H35" s="2" t="s">
        <v>19</v>
      </c>
      <c r="I35" s="2"/>
      <c r="J35" s="2"/>
      <c r="K35" s="25">
        <f>K36+K40</f>
        <v>955.5</v>
      </c>
    </row>
    <row r="36" spans="1:13" ht="14.45" customHeight="1">
      <c r="A36" s="1"/>
      <c r="B36" s="62" t="s">
        <v>40</v>
      </c>
      <c r="C36" s="63"/>
      <c r="D36" s="63"/>
      <c r="E36" s="64"/>
      <c r="F36" s="2" t="s">
        <v>7</v>
      </c>
      <c r="G36" s="2" t="s">
        <v>8</v>
      </c>
      <c r="H36" s="2" t="s">
        <v>19</v>
      </c>
      <c r="I36" s="2" t="s">
        <v>16</v>
      </c>
      <c r="J36" s="2"/>
      <c r="K36" s="25">
        <f>K37+K38+K39</f>
        <v>335.9</v>
      </c>
    </row>
    <row r="37" spans="1:13" ht="60.95" customHeight="1">
      <c r="A37" s="1"/>
      <c r="B37" s="42" t="s">
        <v>66</v>
      </c>
      <c r="C37" s="43"/>
      <c r="D37" s="43"/>
      <c r="E37" s="44"/>
      <c r="F37" s="2" t="s">
        <v>7</v>
      </c>
      <c r="G37" s="2" t="s">
        <v>8</v>
      </c>
      <c r="H37" s="2" t="s">
        <v>19</v>
      </c>
      <c r="I37" s="2" t="s">
        <v>16</v>
      </c>
      <c r="J37" s="2" t="s">
        <v>11</v>
      </c>
      <c r="K37" s="25">
        <v>325.5</v>
      </c>
    </row>
    <row r="38" spans="1:13" ht="27.95" customHeight="1">
      <c r="A38" s="1"/>
      <c r="B38" s="42" t="s">
        <v>46</v>
      </c>
      <c r="C38" s="43"/>
      <c r="D38" s="43"/>
      <c r="E38" s="44"/>
      <c r="F38" s="2" t="s">
        <v>7</v>
      </c>
      <c r="G38" s="2" t="s">
        <v>8</v>
      </c>
      <c r="H38" s="2" t="s">
        <v>19</v>
      </c>
      <c r="I38" s="2" t="s">
        <v>16</v>
      </c>
      <c r="J38" s="2" t="s">
        <v>17</v>
      </c>
      <c r="K38" s="25">
        <v>7.4</v>
      </c>
    </row>
    <row r="39" spans="1:13" ht="18" customHeight="1">
      <c r="A39" s="1"/>
      <c r="B39" s="62" t="s">
        <v>49</v>
      </c>
      <c r="C39" s="63"/>
      <c r="D39" s="63"/>
      <c r="E39" s="64"/>
      <c r="F39" s="2" t="s">
        <v>7</v>
      </c>
      <c r="G39" s="2" t="s">
        <v>8</v>
      </c>
      <c r="H39" s="2" t="s">
        <v>19</v>
      </c>
      <c r="I39" s="2" t="s">
        <v>16</v>
      </c>
      <c r="J39" s="2" t="s">
        <v>18</v>
      </c>
      <c r="K39" s="25">
        <v>3</v>
      </c>
    </row>
    <row r="40" spans="1:13" ht="13.5" customHeight="1">
      <c r="A40" s="1"/>
      <c r="B40" s="42" t="s">
        <v>21</v>
      </c>
      <c r="C40" s="45"/>
      <c r="D40" s="45"/>
      <c r="E40" s="46"/>
      <c r="F40" s="3" t="s">
        <v>7</v>
      </c>
      <c r="G40" s="2" t="s">
        <v>8</v>
      </c>
      <c r="H40" s="2" t="s">
        <v>19</v>
      </c>
      <c r="I40" s="2" t="s">
        <v>20</v>
      </c>
      <c r="J40" s="2"/>
      <c r="K40" s="25">
        <f>K41</f>
        <v>619.6</v>
      </c>
    </row>
    <row r="41" spans="1:13" ht="57" customHeight="1">
      <c r="A41" s="1"/>
      <c r="B41" s="42" t="s">
        <v>66</v>
      </c>
      <c r="C41" s="43"/>
      <c r="D41" s="43"/>
      <c r="E41" s="44"/>
      <c r="F41" s="3" t="s">
        <v>7</v>
      </c>
      <c r="G41" s="2" t="s">
        <v>8</v>
      </c>
      <c r="H41" s="2" t="s">
        <v>19</v>
      </c>
      <c r="I41" s="2" t="s">
        <v>20</v>
      </c>
      <c r="J41" s="2" t="s">
        <v>11</v>
      </c>
      <c r="K41" s="25">
        <v>619.6</v>
      </c>
    </row>
    <row r="42" spans="1:13" ht="28.5" customHeight="1">
      <c r="A42" s="1"/>
      <c r="B42" s="42" t="s">
        <v>201</v>
      </c>
      <c r="C42" s="43"/>
      <c r="D42" s="43"/>
      <c r="E42" s="44"/>
      <c r="F42" s="3" t="s">
        <v>7</v>
      </c>
      <c r="G42" s="2" t="s">
        <v>8</v>
      </c>
      <c r="H42" s="2" t="s">
        <v>65</v>
      </c>
      <c r="I42" s="2"/>
      <c r="J42" s="2"/>
      <c r="K42" s="25">
        <f>K43</f>
        <v>1521.4</v>
      </c>
    </row>
    <row r="43" spans="1:13" ht="28.5" customHeight="1">
      <c r="A43" s="1"/>
      <c r="B43" s="42" t="s">
        <v>206</v>
      </c>
      <c r="C43" s="43"/>
      <c r="D43" s="43"/>
      <c r="E43" s="44"/>
      <c r="F43" s="31" t="s">
        <v>7</v>
      </c>
      <c r="G43" s="2" t="s">
        <v>8</v>
      </c>
      <c r="H43" s="2" t="s">
        <v>65</v>
      </c>
      <c r="I43" s="2" t="s">
        <v>207</v>
      </c>
      <c r="J43" s="2"/>
      <c r="K43" s="25">
        <f>K44</f>
        <v>1521.4</v>
      </c>
    </row>
    <row r="44" spans="1:13" ht="28.5" customHeight="1">
      <c r="A44" s="1"/>
      <c r="B44" s="42" t="s">
        <v>46</v>
      </c>
      <c r="C44" s="43"/>
      <c r="D44" s="43"/>
      <c r="E44" s="44"/>
      <c r="F44" s="31" t="s">
        <v>7</v>
      </c>
      <c r="G44" s="2" t="s">
        <v>8</v>
      </c>
      <c r="H44" s="2" t="s">
        <v>65</v>
      </c>
      <c r="I44" s="2" t="s">
        <v>207</v>
      </c>
      <c r="J44" s="2" t="s">
        <v>17</v>
      </c>
      <c r="K44" s="25">
        <v>1521.4</v>
      </c>
    </row>
    <row r="45" spans="1:13" ht="15.95" customHeight="1">
      <c r="A45" s="1"/>
      <c r="B45" s="42" t="s">
        <v>27</v>
      </c>
      <c r="C45" s="45"/>
      <c r="D45" s="45"/>
      <c r="E45" s="46"/>
      <c r="F45" s="3" t="s">
        <v>7</v>
      </c>
      <c r="G45" s="2" t="s">
        <v>8</v>
      </c>
      <c r="H45" s="2" t="s">
        <v>28</v>
      </c>
      <c r="I45" s="2"/>
      <c r="J45" s="2"/>
      <c r="K45" s="25">
        <f>K46+K48</f>
        <v>1000</v>
      </c>
    </row>
    <row r="46" spans="1:13" ht="45.95" customHeight="1">
      <c r="A46" s="1"/>
      <c r="B46" s="42" t="s">
        <v>126</v>
      </c>
      <c r="C46" s="43"/>
      <c r="D46" s="43"/>
      <c r="E46" s="44"/>
      <c r="F46" s="3" t="s">
        <v>7</v>
      </c>
      <c r="G46" s="2" t="s">
        <v>8</v>
      </c>
      <c r="H46" s="2" t="s">
        <v>28</v>
      </c>
      <c r="I46" s="2" t="s">
        <v>146</v>
      </c>
      <c r="J46" s="2"/>
      <c r="K46" s="25">
        <f>K47</f>
        <v>600</v>
      </c>
      <c r="M46" s="28"/>
    </row>
    <row r="47" spans="1:13" ht="15.95" customHeight="1">
      <c r="A47" s="1"/>
      <c r="B47" s="42" t="s">
        <v>49</v>
      </c>
      <c r="C47" s="43"/>
      <c r="D47" s="43"/>
      <c r="E47" s="44"/>
      <c r="F47" s="3" t="s">
        <v>7</v>
      </c>
      <c r="G47" s="2" t="s">
        <v>8</v>
      </c>
      <c r="H47" s="2" t="s">
        <v>28</v>
      </c>
      <c r="I47" s="2" t="s">
        <v>146</v>
      </c>
      <c r="J47" s="2" t="s">
        <v>18</v>
      </c>
      <c r="K47" s="25">
        <v>600</v>
      </c>
    </row>
    <row r="48" spans="1:13" ht="19.5" customHeight="1">
      <c r="A48" s="1"/>
      <c r="B48" s="42" t="s">
        <v>127</v>
      </c>
      <c r="C48" s="43"/>
      <c r="D48" s="43"/>
      <c r="E48" s="44"/>
      <c r="F48" s="3" t="s">
        <v>7</v>
      </c>
      <c r="G48" s="2" t="s">
        <v>8</v>
      </c>
      <c r="H48" s="2" t="s">
        <v>28</v>
      </c>
      <c r="I48" s="2" t="s">
        <v>147</v>
      </c>
      <c r="J48" s="2"/>
      <c r="K48" s="25">
        <v>400</v>
      </c>
    </row>
    <row r="49" spans="1:14" ht="19.5" customHeight="1">
      <c r="A49" s="1"/>
      <c r="B49" s="42" t="s">
        <v>49</v>
      </c>
      <c r="C49" s="43"/>
      <c r="D49" s="43"/>
      <c r="E49" s="44"/>
      <c r="F49" s="3" t="s">
        <v>7</v>
      </c>
      <c r="G49" s="2" t="s">
        <v>8</v>
      </c>
      <c r="H49" s="2" t="s">
        <v>28</v>
      </c>
      <c r="I49" s="2" t="s">
        <v>147</v>
      </c>
      <c r="J49" s="2" t="s">
        <v>18</v>
      </c>
      <c r="K49" s="25">
        <v>400</v>
      </c>
    </row>
    <row r="50" spans="1:14" ht="19.5" customHeight="1">
      <c r="A50" s="1"/>
      <c r="B50" s="42" t="s">
        <v>114</v>
      </c>
      <c r="C50" s="43"/>
      <c r="D50" s="43"/>
      <c r="E50" s="44"/>
      <c r="F50" s="3" t="s">
        <v>7</v>
      </c>
      <c r="G50" s="2" t="s">
        <v>8</v>
      </c>
      <c r="H50" s="2" t="s">
        <v>30</v>
      </c>
      <c r="I50" s="2"/>
      <c r="J50" s="2"/>
      <c r="K50" s="25">
        <f>K51+K53</f>
        <v>1269</v>
      </c>
    </row>
    <row r="51" spans="1:14" ht="33" customHeight="1">
      <c r="A51" s="1"/>
      <c r="B51" s="42" t="s">
        <v>209</v>
      </c>
      <c r="C51" s="43"/>
      <c r="D51" s="43"/>
      <c r="E51" s="44"/>
      <c r="F51" s="31" t="s">
        <v>7</v>
      </c>
      <c r="G51" s="2" t="s">
        <v>8</v>
      </c>
      <c r="H51" s="2" t="s">
        <v>30</v>
      </c>
      <c r="I51" s="2" t="s">
        <v>214</v>
      </c>
      <c r="J51" s="2"/>
      <c r="K51" s="25">
        <f>K52</f>
        <v>1100</v>
      </c>
    </row>
    <row r="52" spans="1:14" ht="33" customHeight="1">
      <c r="A52" s="1"/>
      <c r="B52" s="42" t="s">
        <v>46</v>
      </c>
      <c r="C52" s="43"/>
      <c r="D52" s="43"/>
      <c r="E52" s="44"/>
      <c r="F52" s="31" t="s">
        <v>7</v>
      </c>
      <c r="G52" s="2" t="s">
        <v>8</v>
      </c>
      <c r="H52" s="2" t="s">
        <v>30</v>
      </c>
      <c r="I52" s="2" t="s">
        <v>214</v>
      </c>
      <c r="J52" s="2" t="s">
        <v>17</v>
      </c>
      <c r="K52" s="25">
        <v>1100</v>
      </c>
    </row>
    <row r="53" spans="1:14" ht="104.1" customHeight="1">
      <c r="A53" s="1"/>
      <c r="B53" s="75" t="s">
        <v>29</v>
      </c>
      <c r="C53" s="76"/>
      <c r="D53" s="76"/>
      <c r="E53" s="77"/>
      <c r="F53" s="3" t="s">
        <v>7</v>
      </c>
      <c r="G53" s="2" t="s">
        <v>8</v>
      </c>
      <c r="H53" s="2" t="s">
        <v>30</v>
      </c>
      <c r="I53" s="2" t="s">
        <v>31</v>
      </c>
      <c r="J53" s="2"/>
      <c r="K53" s="25">
        <f>K54</f>
        <v>169</v>
      </c>
    </row>
    <row r="54" spans="1:14" ht="30.6" customHeight="1">
      <c r="A54" s="1"/>
      <c r="B54" s="42" t="s">
        <v>46</v>
      </c>
      <c r="C54" s="43"/>
      <c r="D54" s="43"/>
      <c r="E54" s="44"/>
      <c r="F54" s="3" t="s">
        <v>7</v>
      </c>
      <c r="G54" s="2" t="s">
        <v>8</v>
      </c>
      <c r="H54" s="2" t="s">
        <v>30</v>
      </c>
      <c r="I54" s="2" t="s">
        <v>31</v>
      </c>
      <c r="J54" s="2" t="s">
        <v>17</v>
      </c>
      <c r="K54" s="25">
        <v>169</v>
      </c>
    </row>
    <row r="55" spans="1:14" ht="27.6" customHeight="1">
      <c r="A55" s="1"/>
      <c r="B55" s="68" t="s">
        <v>35</v>
      </c>
      <c r="C55" s="71"/>
      <c r="D55" s="71"/>
      <c r="E55" s="72"/>
      <c r="F55" s="3" t="s">
        <v>7</v>
      </c>
      <c r="G55" s="2" t="s">
        <v>13</v>
      </c>
      <c r="H55" s="2" t="s">
        <v>24</v>
      </c>
      <c r="I55" s="2"/>
      <c r="J55" s="2"/>
      <c r="K55" s="25">
        <f>K56+K60</f>
        <v>3170.2</v>
      </c>
      <c r="L55" s="9"/>
      <c r="M55" s="9"/>
    </row>
    <row r="56" spans="1:14" ht="14.45" customHeight="1">
      <c r="A56" s="1"/>
      <c r="B56" s="68" t="s">
        <v>36</v>
      </c>
      <c r="C56" s="43"/>
      <c r="D56" s="43"/>
      <c r="E56" s="44"/>
      <c r="F56" s="3" t="s">
        <v>7</v>
      </c>
      <c r="G56" s="2" t="s">
        <v>13</v>
      </c>
      <c r="H56" s="2" t="s">
        <v>15</v>
      </c>
      <c r="I56" s="2"/>
      <c r="J56" s="2"/>
      <c r="K56" s="25">
        <f>K57</f>
        <v>1402.1</v>
      </c>
    </row>
    <row r="57" spans="1:14" ht="44.1" customHeight="1">
      <c r="A57" s="1"/>
      <c r="B57" s="42" t="s">
        <v>37</v>
      </c>
      <c r="C57" s="43"/>
      <c r="D57" s="43"/>
      <c r="E57" s="44"/>
      <c r="F57" s="3" t="s">
        <v>7</v>
      </c>
      <c r="G57" s="2" t="s">
        <v>13</v>
      </c>
      <c r="H57" s="2" t="s">
        <v>15</v>
      </c>
      <c r="I57" s="2" t="s">
        <v>34</v>
      </c>
      <c r="J57" s="2"/>
      <c r="K57" s="25">
        <f>K58+K59</f>
        <v>1402.1</v>
      </c>
    </row>
    <row r="58" spans="1:14" ht="55.5" customHeight="1">
      <c r="A58" s="1"/>
      <c r="B58" s="42" t="s">
        <v>66</v>
      </c>
      <c r="C58" s="43"/>
      <c r="D58" s="43"/>
      <c r="E58" s="44"/>
      <c r="F58" s="3" t="s">
        <v>7</v>
      </c>
      <c r="G58" s="2" t="s">
        <v>13</v>
      </c>
      <c r="H58" s="2" t="s">
        <v>15</v>
      </c>
      <c r="I58" s="2" t="s">
        <v>34</v>
      </c>
      <c r="J58" s="2" t="s">
        <v>11</v>
      </c>
      <c r="K58" s="25">
        <v>813.3</v>
      </c>
      <c r="N58" s="9"/>
    </row>
    <row r="59" spans="1:14" ht="33" customHeight="1">
      <c r="A59" s="1"/>
      <c r="B59" s="42" t="s">
        <v>46</v>
      </c>
      <c r="C59" s="43"/>
      <c r="D59" s="43"/>
      <c r="E59" s="44"/>
      <c r="F59" s="3" t="s">
        <v>7</v>
      </c>
      <c r="G59" s="2" t="s">
        <v>13</v>
      </c>
      <c r="H59" s="2" t="s">
        <v>15</v>
      </c>
      <c r="I59" s="2" t="s">
        <v>34</v>
      </c>
      <c r="J59" s="2" t="s">
        <v>17</v>
      </c>
      <c r="K59" s="25">
        <v>588.79999999999995</v>
      </c>
    </row>
    <row r="60" spans="1:14" ht="42" customHeight="1">
      <c r="A60" s="1"/>
      <c r="B60" s="42" t="s">
        <v>38</v>
      </c>
      <c r="C60" s="43"/>
      <c r="D60" s="43"/>
      <c r="E60" s="44"/>
      <c r="F60" s="3" t="s">
        <v>7</v>
      </c>
      <c r="G60" s="2" t="s">
        <v>13</v>
      </c>
      <c r="H60" s="2" t="s">
        <v>39</v>
      </c>
      <c r="I60" s="2"/>
      <c r="J60" s="2"/>
      <c r="K60" s="25">
        <f>K61+K64+K65+K66</f>
        <v>1768.1</v>
      </c>
    </row>
    <row r="61" spans="1:14" ht="17.100000000000001" customHeight="1">
      <c r="A61" s="1"/>
      <c r="B61" s="62" t="s">
        <v>40</v>
      </c>
      <c r="C61" s="63"/>
      <c r="D61" s="63"/>
      <c r="E61" s="64"/>
      <c r="F61" s="3" t="s">
        <v>7</v>
      </c>
      <c r="G61" s="2" t="s">
        <v>13</v>
      </c>
      <c r="H61" s="2" t="s">
        <v>39</v>
      </c>
      <c r="I61" s="2" t="s">
        <v>16</v>
      </c>
      <c r="J61" s="2"/>
      <c r="K61" s="25">
        <f>K62+K63</f>
        <v>1468.1</v>
      </c>
    </row>
    <row r="62" spans="1:14" ht="57" customHeight="1">
      <c r="A62" s="1"/>
      <c r="B62" s="42" t="s">
        <v>66</v>
      </c>
      <c r="C62" s="43"/>
      <c r="D62" s="43"/>
      <c r="E62" s="44"/>
      <c r="F62" s="3" t="s">
        <v>7</v>
      </c>
      <c r="G62" s="2" t="s">
        <v>13</v>
      </c>
      <c r="H62" s="2" t="s">
        <v>39</v>
      </c>
      <c r="I62" s="2" t="s">
        <v>16</v>
      </c>
      <c r="J62" s="2" t="s">
        <v>11</v>
      </c>
      <c r="K62" s="25">
        <v>1447.5</v>
      </c>
    </row>
    <row r="63" spans="1:14" ht="26.1" customHeight="1">
      <c r="A63" s="1"/>
      <c r="B63" s="42" t="s">
        <v>46</v>
      </c>
      <c r="C63" s="43"/>
      <c r="D63" s="43"/>
      <c r="E63" s="44"/>
      <c r="F63" s="3" t="s">
        <v>7</v>
      </c>
      <c r="G63" s="2" t="s">
        <v>13</v>
      </c>
      <c r="H63" s="2" t="s">
        <v>39</v>
      </c>
      <c r="I63" s="2" t="s">
        <v>16</v>
      </c>
      <c r="J63" s="2" t="s">
        <v>17</v>
      </c>
      <c r="K63" s="25">
        <v>20.6</v>
      </c>
    </row>
    <row r="64" spans="1:14" ht="83.45" customHeight="1">
      <c r="A64" s="1"/>
      <c r="B64" s="78" t="s">
        <v>220</v>
      </c>
      <c r="C64" s="57"/>
      <c r="D64" s="57"/>
      <c r="E64" s="58"/>
      <c r="F64" s="3" t="s">
        <v>7</v>
      </c>
      <c r="G64" s="2" t="s">
        <v>13</v>
      </c>
      <c r="H64" s="2" t="s">
        <v>39</v>
      </c>
      <c r="I64" s="2" t="s">
        <v>184</v>
      </c>
      <c r="J64" s="2" t="s">
        <v>17</v>
      </c>
      <c r="K64" s="25">
        <v>100</v>
      </c>
    </row>
    <row r="65" spans="1:15" ht="49.5" customHeight="1">
      <c r="A65" s="1"/>
      <c r="B65" s="79" t="s">
        <v>218</v>
      </c>
      <c r="C65" s="80"/>
      <c r="D65" s="80"/>
      <c r="E65" s="81"/>
      <c r="F65" s="3" t="s">
        <v>7</v>
      </c>
      <c r="G65" s="2" t="s">
        <v>13</v>
      </c>
      <c r="H65" s="2" t="s">
        <v>39</v>
      </c>
      <c r="I65" s="2" t="s">
        <v>185</v>
      </c>
      <c r="J65" s="2" t="s">
        <v>17</v>
      </c>
      <c r="K65" s="25">
        <v>100</v>
      </c>
    </row>
    <row r="66" spans="1:15" ht="56.1" customHeight="1">
      <c r="A66" s="1"/>
      <c r="B66" s="82" t="s">
        <v>219</v>
      </c>
      <c r="C66" s="57"/>
      <c r="D66" s="57"/>
      <c r="E66" s="58"/>
      <c r="F66" s="3" t="s">
        <v>7</v>
      </c>
      <c r="G66" s="2" t="s">
        <v>13</v>
      </c>
      <c r="H66" s="2" t="s">
        <v>39</v>
      </c>
      <c r="I66" s="2" t="s">
        <v>186</v>
      </c>
      <c r="J66" s="2" t="s">
        <v>17</v>
      </c>
      <c r="K66" s="25">
        <v>100</v>
      </c>
    </row>
    <row r="67" spans="1:15" ht="17.100000000000001" customHeight="1">
      <c r="A67" s="1"/>
      <c r="B67" s="42" t="s">
        <v>42</v>
      </c>
      <c r="C67" s="43"/>
      <c r="D67" s="43"/>
      <c r="E67" s="44"/>
      <c r="F67" s="3" t="s">
        <v>7</v>
      </c>
      <c r="G67" s="2" t="s">
        <v>15</v>
      </c>
      <c r="H67" s="2"/>
      <c r="I67" s="2"/>
      <c r="J67" s="2"/>
      <c r="K67" s="25">
        <f>K68</f>
        <v>4519.5</v>
      </c>
    </row>
    <row r="68" spans="1:15" ht="17.100000000000001" customHeight="1">
      <c r="A68" s="1"/>
      <c r="B68" s="42" t="s">
        <v>43</v>
      </c>
      <c r="C68" s="43"/>
      <c r="D68" s="43"/>
      <c r="E68" s="44"/>
      <c r="F68" s="3" t="s">
        <v>7</v>
      </c>
      <c r="G68" s="2" t="s">
        <v>15</v>
      </c>
      <c r="H68" s="2" t="s">
        <v>39</v>
      </c>
      <c r="I68" s="2" t="s">
        <v>44</v>
      </c>
      <c r="J68" s="2"/>
      <c r="K68" s="25">
        <f>K69</f>
        <v>4519.5</v>
      </c>
      <c r="O68" s="28"/>
    </row>
    <row r="69" spans="1:15" ht="27" customHeight="1">
      <c r="A69" s="1"/>
      <c r="B69" s="42" t="s">
        <v>197</v>
      </c>
      <c r="C69" s="43"/>
      <c r="D69" s="43"/>
      <c r="E69" s="44"/>
      <c r="F69" s="3" t="s">
        <v>7</v>
      </c>
      <c r="G69" s="2" t="s">
        <v>15</v>
      </c>
      <c r="H69" s="2" t="s">
        <v>39</v>
      </c>
      <c r="I69" s="2" t="s">
        <v>44</v>
      </c>
      <c r="J69" s="2" t="s">
        <v>45</v>
      </c>
      <c r="K69" s="25">
        <v>4519.5</v>
      </c>
    </row>
    <row r="70" spans="1:15" ht="17.100000000000001" customHeight="1">
      <c r="A70" s="1"/>
      <c r="B70" s="42" t="s">
        <v>189</v>
      </c>
      <c r="C70" s="43"/>
      <c r="D70" s="43"/>
      <c r="E70" s="44"/>
      <c r="F70" s="3" t="s">
        <v>7</v>
      </c>
      <c r="G70" s="2" t="s">
        <v>33</v>
      </c>
      <c r="H70" s="2"/>
      <c r="I70" s="2"/>
      <c r="J70" s="2"/>
      <c r="K70" s="25">
        <f>K74+K76+K85+K71</f>
        <v>26613.9</v>
      </c>
      <c r="M70" s="9"/>
    </row>
    <row r="71" spans="1:15" ht="17.100000000000001" customHeight="1">
      <c r="A71" s="1"/>
      <c r="B71" s="42" t="s">
        <v>54</v>
      </c>
      <c r="C71" s="43"/>
      <c r="D71" s="43"/>
      <c r="E71" s="44"/>
      <c r="F71" s="40" t="s">
        <v>7</v>
      </c>
      <c r="G71" s="2" t="s">
        <v>33</v>
      </c>
      <c r="H71" s="2" t="s">
        <v>8</v>
      </c>
      <c r="I71" s="2"/>
      <c r="J71" s="2"/>
      <c r="K71" s="25">
        <f>K72</f>
        <v>1077.7</v>
      </c>
      <c r="M71" s="9"/>
    </row>
    <row r="72" spans="1:15" ht="42" customHeight="1">
      <c r="A72" s="1"/>
      <c r="B72" s="42" t="s">
        <v>212</v>
      </c>
      <c r="C72" s="43"/>
      <c r="D72" s="43"/>
      <c r="E72" s="44"/>
      <c r="F72" s="40" t="s">
        <v>7</v>
      </c>
      <c r="G72" s="2" t="s">
        <v>33</v>
      </c>
      <c r="H72" s="2" t="s">
        <v>8</v>
      </c>
      <c r="I72" s="2" t="s">
        <v>213</v>
      </c>
      <c r="J72" s="2"/>
      <c r="K72" s="25">
        <v>1077.7</v>
      </c>
      <c r="M72" s="9"/>
    </row>
    <row r="73" spans="1:15" ht="44.45" customHeight="1">
      <c r="A73" s="1"/>
      <c r="B73" s="42" t="s">
        <v>56</v>
      </c>
      <c r="C73" s="43"/>
      <c r="D73" s="43"/>
      <c r="E73" s="44"/>
      <c r="F73" s="40" t="s">
        <v>7</v>
      </c>
      <c r="G73" s="2" t="s">
        <v>33</v>
      </c>
      <c r="H73" s="2" t="s">
        <v>8</v>
      </c>
      <c r="I73" s="2" t="s">
        <v>213</v>
      </c>
      <c r="J73" s="2" t="s">
        <v>55</v>
      </c>
      <c r="K73" s="25">
        <v>1077.7</v>
      </c>
      <c r="M73" s="9"/>
    </row>
    <row r="74" spans="1:15" ht="42.6" customHeight="1">
      <c r="A74" s="1"/>
      <c r="B74" s="42" t="s">
        <v>165</v>
      </c>
      <c r="C74" s="43"/>
      <c r="D74" s="43"/>
      <c r="E74" s="44"/>
      <c r="F74" s="3" t="s">
        <v>7</v>
      </c>
      <c r="G74" s="2" t="s">
        <v>33</v>
      </c>
      <c r="H74" s="2" t="s">
        <v>9</v>
      </c>
      <c r="I74" s="2" t="s">
        <v>166</v>
      </c>
      <c r="J74" s="2"/>
      <c r="K74" s="25">
        <f>K75</f>
        <v>2000</v>
      </c>
    </row>
    <row r="75" spans="1:15" ht="30" customHeight="1">
      <c r="A75" s="1"/>
      <c r="B75" s="42" t="s">
        <v>197</v>
      </c>
      <c r="C75" s="43"/>
      <c r="D75" s="43"/>
      <c r="E75" s="44"/>
      <c r="F75" s="3" t="s">
        <v>7</v>
      </c>
      <c r="G75" s="2" t="s">
        <v>33</v>
      </c>
      <c r="H75" s="2" t="s">
        <v>9</v>
      </c>
      <c r="I75" s="2" t="s">
        <v>166</v>
      </c>
      <c r="J75" s="2" t="s">
        <v>45</v>
      </c>
      <c r="K75" s="25">
        <v>2000</v>
      </c>
    </row>
    <row r="76" spans="1:15" ht="17.45" customHeight="1">
      <c r="A76" s="1"/>
      <c r="B76" s="42" t="s">
        <v>58</v>
      </c>
      <c r="C76" s="43"/>
      <c r="D76" s="43"/>
      <c r="E76" s="44"/>
      <c r="F76" s="3" t="s">
        <v>7</v>
      </c>
      <c r="G76" s="2" t="s">
        <v>33</v>
      </c>
      <c r="H76" s="2" t="s">
        <v>13</v>
      </c>
      <c r="I76" s="2"/>
      <c r="J76" s="2"/>
      <c r="K76" s="25">
        <f>K77+K79+K81+K83</f>
        <v>21477.200000000001</v>
      </c>
      <c r="M76" s="9"/>
    </row>
    <row r="77" spans="1:15" ht="14.45" customHeight="1">
      <c r="A77" s="1"/>
      <c r="B77" s="42" t="s">
        <v>59</v>
      </c>
      <c r="C77" s="43"/>
      <c r="D77" s="43"/>
      <c r="E77" s="44"/>
      <c r="F77" s="3" t="s">
        <v>7</v>
      </c>
      <c r="G77" s="2" t="s">
        <v>33</v>
      </c>
      <c r="H77" s="2" t="s">
        <v>13</v>
      </c>
      <c r="I77" s="2" t="s">
        <v>136</v>
      </c>
      <c r="J77" s="2"/>
      <c r="K77" s="25">
        <v>3700</v>
      </c>
    </row>
    <row r="78" spans="1:15" ht="26.1" customHeight="1">
      <c r="A78" s="1"/>
      <c r="B78" s="42" t="s">
        <v>197</v>
      </c>
      <c r="C78" s="43"/>
      <c r="D78" s="43"/>
      <c r="E78" s="44"/>
      <c r="F78" s="3" t="s">
        <v>7</v>
      </c>
      <c r="G78" s="2" t="s">
        <v>33</v>
      </c>
      <c r="H78" s="2" t="s">
        <v>13</v>
      </c>
      <c r="I78" s="2" t="s">
        <v>136</v>
      </c>
      <c r="J78" s="2" t="s">
        <v>45</v>
      </c>
      <c r="K78" s="25">
        <v>3700</v>
      </c>
    </row>
    <row r="79" spans="1:15" ht="13.5" customHeight="1">
      <c r="A79" s="1"/>
      <c r="B79" s="42" t="s">
        <v>60</v>
      </c>
      <c r="C79" s="43"/>
      <c r="D79" s="43"/>
      <c r="E79" s="44"/>
      <c r="F79" s="3" t="s">
        <v>7</v>
      </c>
      <c r="G79" s="2" t="s">
        <v>33</v>
      </c>
      <c r="H79" s="2" t="s">
        <v>13</v>
      </c>
      <c r="I79" s="2" t="s">
        <v>137</v>
      </c>
      <c r="J79" s="2"/>
      <c r="K79" s="25">
        <f>K80</f>
        <v>3500</v>
      </c>
    </row>
    <row r="80" spans="1:15" ht="27.95" customHeight="1">
      <c r="A80" s="1"/>
      <c r="B80" s="42" t="s">
        <v>197</v>
      </c>
      <c r="C80" s="43"/>
      <c r="D80" s="43"/>
      <c r="E80" s="44"/>
      <c r="F80" s="3" t="s">
        <v>7</v>
      </c>
      <c r="G80" s="2" t="s">
        <v>33</v>
      </c>
      <c r="H80" s="2" t="s">
        <v>13</v>
      </c>
      <c r="I80" s="2" t="s">
        <v>137</v>
      </c>
      <c r="J80" s="2" t="s">
        <v>45</v>
      </c>
      <c r="K80" s="25">
        <v>3500</v>
      </c>
    </row>
    <row r="81" spans="1:13" ht="15.95" customHeight="1">
      <c r="A81" s="1"/>
      <c r="B81" s="42" t="s">
        <v>61</v>
      </c>
      <c r="C81" s="43"/>
      <c r="D81" s="43"/>
      <c r="E81" s="44"/>
      <c r="F81" s="3" t="s">
        <v>7</v>
      </c>
      <c r="G81" s="2" t="s">
        <v>33</v>
      </c>
      <c r="H81" s="2" t="s">
        <v>13</v>
      </c>
      <c r="I81" s="2" t="s">
        <v>138</v>
      </c>
      <c r="J81" s="2"/>
      <c r="K81" s="25">
        <f>K82</f>
        <v>200</v>
      </c>
    </row>
    <row r="82" spans="1:13" ht="26.45" customHeight="1">
      <c r="A82" s="1"/>
      <c r="B82" s="42" t="s">
        <v>197</v>
      </c>
      <c r="C82" s="43"/>
      <c r="D82" s="43"/>
      <c r="E82" s="44"/>
      <c r="F82" s="3" t="s">
        <v>7</v>
      </c>
      <c r="G82" s="2" t="s">
        <v>33</v>
      </c>
      <c r="H82" s="2" t="s">
        <v>13</v>
      </c>
      <c r="I82" s="2" t="s">
        <v>138</v>
      </c>
      <c r="J82" s="2" t="s">
        <v>45</v>
      </c>
      <c r="K82" s="25">
        <v>200</v>
      </c>
    </row>
    <row r="83" spans="1:13" ht="16.5" customHeight="1">
      <c r="A83" s="1"/>
      <c r="B83" s="42" t="s">
        <v>62</v>
      </c>
      <c r="C83" s="43"/>
      <c r="D83" s="43"/>
      <c r="E83" s="44"/>
      <c r="F83" s="3" t="s">
        <v>7</v>
      </c>
      <c r="G83" s="2" t="s">
        <v>33</v>
      </c>
      <c r="H83" s="2" t="s">
        <v>13</v>
      </c>
      <c r="I83" s="2" t="s">
        <v>139</v>
      </c>
      <c r="J83" s="2"/>
      <c r="K83" s="25">
        <f>K84</f>
        <v>14077.2</v>
      </c>
    </row>
    <row r="84" spans="1:13" ht="29.1" customHeight="1">
      <c r="A84" s="1"/>
      <c r="B84" s="42" t="s">
        <v>197</v>
      </c>
      <c r="C84" s="43"/>
      <c r="D84" s="43"/>
      <c r="E84" s="44"/>
      <c r="F84" s="33" t="s">
        <v>7</v>
      </c>
      <c r="G84" s="34" t="s">
        <v>33</v>
      </c>
      <c r="H84" s="34" t="s">
        <v>13</v>
      </c>
      <c r="I84" s="34" t="s">
        <v>139</v>
      </c>
      <c r="J84" s="34" t="s">
        <v>45</v>
      </c>
      <c r="K84" s="35">
        <v>14077.2</v>
      </c>
    </row>
    <row r="85" spans="1:13" ht="29.1" customHeight="1">
      <c r="A85" s="1"/>
      <c r="B85" s="73" t="s">
        <v>196</v>
      </c>
      <c r="C85" s="74"/>
      <c r="D85" s="74"/>
      <c r="E85" s="74"/>
      <c r="F85" s="3" t="s">
        <v>7</v>
      </c>
      <c r="G85" s="2" t="s">
        <v>33</v>
      </c>
      <c r="H85" s="2" t="s">
        <v>33</v>
      </c>
      <c r="I85" s="2" t="s">
        <v>208</v>
      </c>
      <c r="J85" s="2"/>
      <c r="K85" s="36">
        <f>K86</f>
        <v>2059</v>
      </c>
    </row>
    <row r="86" spans="1:13" ht="29.1" customHeight="1">
      <c r="A86" s="1"/>
      <c r="B86" s="42" t="s">
        <v>197</v>
      </c>
      <c r="C86" s="43"/>
      <c r="D86" s="43"/>
      <c r="E86" s="44"/>
      <c r="F86" s="3" t="s">
        <v>7</v>
      </c>
      <c r="G86" s="2" t="s">
        <v>33</v>
      </c>
      <c r="H86" s="2" t="s">
        <v>33</v>
      </c>
      <c r="I86" s="2" t="s">
        <v>208</v>
      </c>
      <c r="J86" s="2" t="s">
        <v>45</v>
      </c>
      <c r="K86" s="36">
        <v>2059</v>
      </c>
    </row>
    <row r="87" spans="1:13" ht="16.5" customHeight="1">
      <c r="A87" s="1"/>
      <c r="B87" s="42" t="s">
        <v>63</v>
      </c>
      <c r="C87" s="43"/>
      <c r="D87" s="43"/>
      <c r="E87" s="44"/>
      <c r="F87" s="3" t="s">
        <v>7</v>
      </c>
      <c r="G87" s="2" t="s">
        <v>65</v>
      </c>
      <c r="H87" s="2"/>
      <c r="I87" s="2"/>
      <c r="J87" s="2"/>
      <c r="K87" s="25">
        <f>K88</f>
        <v>1049</v>
      </c>
      <c r="M87" s="9"/>
    </row>
    <row r="88" spans="1:13" ht="42.95" customHeight="1">
      <c r="A88" s="1"/>
      <c r="B88" s="42" t="s">
        <v>67</v>
      </c>
      <c r="C88" s="43"/>
      <c r="D88" s="43"/>
      <c r="E88" s="44"/>
      <c r="F88" s="2" t="s">
        <v>7</v>
      </c>
      <c r="G88" s="2" t="s">
        <v>65</v>
      </c>
      <c r="H88" s="2" t="s">
        <v>39</v>
      </c>
      <c r="I88" s="2" t="s">
        <v>68</v>
      </c>
      <c r="J88" s="2"/>
      <c r="K88" s="25">
        <f>K89+K90</f>
        <v>1049</v>
      </c>
    </row>
    <row r="89" spans="1:13" ht="58.5" customHeight="1">
      <c r="A89" s="1"/>
      <c r="B89" s="42" t="s">
        <v>66</v>
      </c>
      <c r="C89" s="43"/>
      <c r="D89" s="43"/>
      <c r="E89" s="44"/>
      <c r="F89" s="2" t="s">
        <v>7</v>
      </c>
      <c r="G89" s="2" t="s">
        <v>65</v>
      </c>
      <c r="H89" s="2" t="s">
        <v>39</v>
      </c>
      <c r="I89" s="2" t="s">
        <v>68</v>
      </c>
      <c r="J89" s="2" t="s">
        <v>11</v>
      </c>
      <c r="K89" s="25">
        <v>631.20000000000005</v>
      </c>
    </row>
    <row r="90" spans="1:13" ht="29.45" customHeight="1">
      <c r="A90" s="1"/>
      <c r="B90" s="42" t="s">
        <v>46</v>
      </c>
      <c r="C90" s="43"/>
      <c r="D90" s="43"/>
      <c r="E90" s="44"/>
      <c r="F90" s="2" t="s">
        <v>7</v>
      </c>
      <c r="G90" s="2" t="s">
        <v>65</v>
      </c>
      <c r="H90" s="2" t="s">
        <v>39</v>
      </c>
      <c r="I90" s="2" t="s">
        <v>68</v>
      </c>
      <c r="J90" s="2" t="s">
        <v>17</v>
      </c>
      <c r="K90" s="25">
        <v>417.8</v>
      </c>
    </row>
    <row r="91" spans="1:13" ht="15.95" customHeight="1">
      <c r="A91" s="1"/>
      <c r="B91" s="42" t="s">
        <v>69</v>
      </c>
      <c r="C91" s="43"/>
      <c r="D91" s="43"/>
      <c r="E91" s="44"/>
      <c r="F91" s="2" t="s">
        <v>7</v>
      </c>
      <c r="G91" s="2" t="s">
        <v>71</v>
      </c>
      <c r="H91" s="2"/>
      <c r="I91" s="2"/>
      <c r="J91" s="2"/>
      <c r="K91" s="25">
        <f>K92+K94</f>
        <v>17405.099999999999</v>
      </c>
      <c r="M91" s="9"/>
    </row>
    <row r="92" spans="1:13" ht="15.95" customHeight="1">
      <c r="A92" s="1"/>
      <c r="B92" s="42" t="s">
        <v>70</v>
      </c>
      <c r="C92" s="43"/>
      <c r="D92" s="43"/>
      <c r="E92" s="44"/>
      <c r="F92" s="2" t="s">
        <v>7</v>
      </c>
      <c r="G92" s="2" t="s">
        <v>71</v>
      </c>
      <c r="H92" s="2" t="s">
        <v>8</v>
      </c>
      <c r="I92" s="2" t="s">
        <v>72</v>
      </c>
      <c r="J92" s="2"/>
      <c r="K92" s="25">
        <f>K93</f>
        <v>158</v>
      </c>
    </row>
    <row r="93" spans="1:13" ht="30" customHeight="1">
      <c r="A93" s="1"/>
      <c r="B93" s="42" t="s">
        <v>73</v>
      </c>
      <c r="C93" s="43"/>
      <c r="D93" s="43"/>
      <c r="E93" s="44"/>
      <c r="F93" s="2" t="s">
        <v>7</v>
      </c>
      <c r="G93" s="2" t="s">
        <v>71</v>
      </c>
      <c r="H93" s="2" t="s">
        <v>8</v>
      </c>
      <c r="I93" s="2" t="s">
        <v>72</v>
      </c>
      <c r="J93" s="2" t="s">
        <v>74</v>
      </c>
      <c r="K93" s="25">
        <v>158</v>
      </c>
    </row>
    <row r="94" spans="1:13" ht="15" customHeight="1">
      <c r="A94" s="1"/>
      <c r="B94" s="42" t="s">
        <v>150</v>
      </c>
      <c r="C94" s="43"/>
      <c r="D94" s="43"/>
      <c r="E94" s="44"/>
      <c r="F94" s="2" t="s">
        <v>7</v>
      </c>
      <c r="G94" s="2" t="s">
        <v>71</v>
      </c>
      <c r="H94" s="2" t="s">
        <v>15</v>
      </c>
      <c r="I94" s="2"/>
      <c r="J94" s="2"/>
      <c r="K94" s="25">
        <f>K95</f>
        <v>17247.099999999999</v>
      </c>
    </row>
    <row r="95" spans="1:13" ht="71.099999999999994" customHeight="1">
      <c r="A95" s="1"/>
      <c r="B95" s="42" t="s">
        <v>151</v>
      </c>
      <c r="C95" s="43"/>
      <c r="D95" s="43"/>
      <c r="E95" s="44"/>
      <c r="F95" s="2" t="s">
        <v>7</v>
      </c>
      <c r="G95" s="2" t="s">
        <v>71</v>
      </c>
      <c r="H95" s="2" t="s">
        <v>15</v>
      </c>
      <c r="I95" s="2" t="s">
        <v>152</v>
      </c>
      <c r="J95" s="2"/>
      <c r="K95" s="25">
        <f>K96</f>
        <v>17247.099999999999</v>
      </c>
    </row>
    <row r="96" spans="1:13" ht="44.45" customHeight="1">
      <c r="A96" s="1"/>
      <c r="B96" s="42" t="s">
        <v>56</v>
      </c>
      <c r="C96" s="43"/>
      <c r="D96" s="43"/>
      <c r="E96" s="44"/>
      <c r="F96" s="2" t="s">
        <v>7</v>
      </c>
      <c r="G96" s="2" t="s">
        <v>71</v>
      </c>
      <c r="H96" s="2" t="s">
        <v>15</v>
      </c>
      <c r="I96" s="2" t="s">
        <v>152</v>
      </c>
      <c r="J96" s="2" t="s">
        <v>55</v>
      </c>
      <c r="K96" s="25">
        <v>17247.099999999999</v>
      </c>
    </row>
    <row r="97" spans="1:15" ht="12.95" customHeight="1">
      <c r="A97" s="1"/>
      <c r="B97" s="42" t="s">
        <v>75</v>
      </c>
      <c r="C97" s="43"/>
      <c r="D97" s="43"/>
      <c r="E97" s="44"/>
      <c r="F97" s="2" t="s">
        <v>7</v>
      </c>
      <c r="G97" s="2" t="s">
        <v>52</v>
      </c>
      <c r="H97" s="2"/>
      <c r="I97" s="2"/>
      <c r="J97" s="2"/>
      <c r="K97" s="25">
        <f>K98</f>
        <v>4608</v>
      </c>
    </row>
    <row r="98" spans="1:15" ht="12.95" customHeight="1">
      <c r="A98" s="1"/>
      <c r="B98" s="42" t="s">
        <v>76</v>
      </c>
      <c r="C98" s="43"/>
      <c r="D98" s="43"/>
      <c r="E98" s="44"/>
      <c r="F98" s="2" t="s">
        <v>7</v>
      </c>
      <c r="G98" s="2" t="s">
        <v>52</v>
      </c>
      <c r="H98" s="2" t="s">
        <v>9</v>
      </c>
      <c r="I98" s="2" t="s">
        <v>77</v>
      </c>
      <c r="J98" s="2"/>
      <c r="K98" s="25">
        <f>K99</f>
        <v>4608</v>
      </c>
    </row>
    <row r="99" spans="1:15" ht="27.95" customHeight="1">
      <c r="A99" s="1"/>
      <c r="B99" s="42" t="s">
        <v>197</v>
      </c>
      <c r="C99" s="43"/>
      <c r="D99" s="43"/>
      <c r="E99" s="44"/>
      <c r="F99" s="2" t="s">
        <v>7</v>
      </c>
      <c r="G99" s="2" t="s">
        <v>52</v>
      </c>
      <c r="H99" s="2" t="s">
        <v>9</v>
      </c>
      <c r="I99" s="2" t="s">
        <v>77</v>
      </c>
      <c r="J99" s="2" t="s">
        <v>45</v>
      </c>
      <c r="K99" s="25">
        <v>4608</v>
      </c>
    </row>
    <row r="100" spans="1:15" ht="12.95" customHeight="1">
      <c r="A100" s="1"/>
      <c r="B100" s="42"/>
      <c r="C100" s="43"/>
      <c r="D100" s="43"/>
      <c r="E100" s="44"/>
      <c r="F100" s="2"/>
      <c r="G100" s="2"/>
      <c r="H100" s="2"/>
      <c r="I100" s="2"/>
      <c r="J100" s="2"/>
      <c r="K100" s="25"/>
    </row>
    <row r="101" spans="1:15" s="5" customFormat="1" ht="12.95" customHeight="1">
      <c r="A101" s="6">
        <v>2</v>
      </c>
      <c r="B101" s="59" t="s">
        <v>78</v>
      </c>
      <c r="C101" s="69"/>
      <c r="D101" s="69"/>
      <c r="E101" s="70"/>
      <c r="F101" s="7" t="s">
        <v>79</v>
      </c>
      <c r="G101" s="7"/>
      <c r="H101" s="7"/>
      <c r="I101" s="7"/>
      <c r="J101" s="7"/>
      <c r="K101" s="26">
        <f>K102</f>
        <v>2132.2999999999997</v>
      </c>
    </row>
    <row r="102" spans="1:15" ht="42.6" customHeight="1">
      <c r="A102" s="1"/>
      <c r="B102" s="42" t="s">
        <v>38</v>
      </c>
      <c r="C102" s="43"/>
      <c r="D102" s="43"/>
      <c r="E102" s="44"/>
      <c r="F102" s="3" t="s">
        <v>79</v>
      </c>
      <c r="G102" s="2" t="s">
        <v>13</v>
      </c>
      <c r="H102" s="2" t="s">
        <v>39</v>
      </c>
      <c r="I102" s="2"/>
      <c r="J102" s="2"/>
      <c r="K102" s="25">
        <f>K103</f>
        <v>2132.2999999999997</v>
      </c>
    </row>
    <row r="103" spans="1:15" ht="27.6" customHeight="1">
      <c r="A103" s="1"/>
      <c r="B103" s="42" t="s">
        <v>142</v>
      </c>
      <c r="C103" s="57"/>
      <c r="D103" s="57"/>
      <c r="E103" s="58"/>
      <c r="F103" s="3" t="s">
        <v>79</v>
      </c>
      <c r="G103" s="2" t="s">
        <v>13</v>
      </c>
      <c r="H103" s="2" t="s">
        <v>39</v>
      </c>
      <c r="I103" s="2" t="s">
        <v>148</v>
      </c>
      <c r="J103" s="2"/>
      <c r="K103" s="25">
        <f>K104+K105+K106</f>
        <v>2132.2999999999997</v>
      </c>
    </row>
    <row r="104" spans="1:15" ht="42" customHeight="1">
      <c r="A104" s="1"/>
      <c r="B104" s="42" t="s">
        <v>66</v>
      </c>
      <c r="C104" s="43"/>
      <c r="D104" s="43"/>
      <c r="E104" s="44"/>
      <c r="F104" s="3" t="s">
        <v>79</v>
      </c>
      <c r="G104" s="2" t="s">
        <v>13</v>
      </c>
      <c r="H104" s="2" t="s">
        <v>39</v>
      </c>
      <c r="I104" s="2" t="s">
        <v>148</v>
      </c>
      <c r="J104" s="2" t="s">
        <v>11</v>
      </c>
      <c r="K104" s="25">
        <v>1702.1</v>
      </c>
      <c r="O104" s="9"/>
    </row>
    <row r="105" spans="1:15" ht="29.1" customHeight="1">
      <c r="A105" s="1"/>
      <c r="B105" s="42" t="s">
        <v>46</v>
      </c>
      <c r="C105" s="45"/>
      <c r="D105" s="45"/>
      <c r="E105" s="46"/>
      <c r="F105" s="3" t="s">
        <v>79</v>
      </c>
      <c r="G105" s="2" t="s">
        <v>13</v>
      </c>
      <c r="H105" s="2" t="s">
        <v>39</v>
      </c>
      <c r="I105" s="2" t="s">
        <v>148</v>
      </c>
      <c r="J105" s="2" t="s">
        <v>17</v>
      </c>
      <c r="K105" s="25">
        <v>429.2</v>
      </c>
    </row>
    <row r="106" spans="1:15" ht="14.45" customHeight="1">
      <c r="A106" s="1"/>
      <c r="B106" s="42" t="s">
        <v>49</v>
      </c>
      <c r="C106" s="43"/>
      <c r="D106" s="43"/>
      <c r="E106" s="44"/>
      <c r="F106" s="3" t="s">
        <v>79</v>
      </c>
      <c r="G106" s="2" t="s">
        <v>13</v>
      </c>
      <c r="H106" s="2" t="s">
        <v>39</v>
      </c>
      <c r="I106" s="2" t="s">
        <v>148</v>
      </c>
      <c r="J106" s="2" t="s">
        <v>18</v>
      </c>
      <c r="K106" s="25">
        <v>1</v>
      </c>
    </row>
    <row r="107" spans="1:15" ht="14.1" customHeight="1">
      <c r="A107" s="1"/>
      <c r="B107" s="42"/>
      <c r="C107" s="45"/>
      <c r="D107" s="45"/>
      <c r="E107" s="46"/>
      <c r="F107" s="3"/>
      <c r="G107" s="2"/>
      <c r="H107" s="2"/>
      <c r="I107" s="2"/>
      <c r="J107" s="2"/>
      <c r="K107" s="25"/>
    </row>
    <row r="108" spans="1:15" s="5" customFormat="1" ht="29.45" customHeight="1">
      <c r="A108" s="6">
        <v>3</v>
      </c>
      <c r="B108" s="59" t="s">
        <v>163</v>
      </c>
      <c r="C108" s="60"/>
      <c r="D108" s="60"/>
      <c r="E108" s="61"/>
      <c r="F108" s="4" t="s">
        <v>162</v>
      </c>
      <c r="G108" s="7"/>
      <c r="H108" s="7"/>
      <c r="I108" s="7"/>
      <c r="J108" s="7"/>
      <c r="K108" s="26">
        <f>K109</f>
        <v>4009.7</v>
      </c>
      <c r="N108" s="20"/>
    </row>
    <row r="109" spans="1:15" ht="29.45" customHeight="1">
      <c r="A109" s="1"/>
      <c r="B109" s="42" t="s">
        <v>32</v>
      </c>
      <c r="C109" s="43"/>
      <c r="D109" s="43"/>
      <c r="E109" s="44"/>
      <c r="F109" s="3" t="s">
        <v>162</v>
      </c>
      <c r="G109" s="2" t="s">
        <v>8</v>
      </c>
      <c r="H109" s="2" t="s">
        <v>30</v>
      </c>
      <c r="I109" s="2" t="s">
        <v>116</v>
      </c>
      <c r="J109" s="2"/>
      <c r="K109" s="25">
        <f>K110+K111</f>
        <v>4009.7</v>
      </c>
    </row>
    <row r="110" spans="1:15" ht="60" customHeight="1">
      <c r="A110" s="1"/>
      <c r="B110" s="42" t="s">
        <v>66</v>
      </c>
      <c r="C110" s="43"/>
      <c r="D110" s="43"/>
      <c r="E110" s="44"/>
      <c r="F110" s="3" t="s">
        <v>162</v>
      </c>
      <c r="G110" s="2" t="s">
        <v>8</v>
      </c>
      <c r="H110" s="2" t="s">
        <v>30</v>
      </c>
      <c r="I110" s="2" t="s">
        <v>116</v>
      </c>
      <c r="J110" s="2" t="s">
        <v>11</v>
      </c>
      <c r="K110" s="25">
        <v>3059.7</v>
      </c>
    </row>
    <row r="111" spans="1:15" ht="34.5" customHeight="1">
      <c r="A111" s="1"/>
      <c r="B111" s="42" t="s">
        <v>46</v>
      </c>
      <c r="C111" s="45"/>
      <c r="D111" s="45"/>
      <c r="E111" s="46"/>
      <c r="F111" s="3" t="s">
        <v>162</v>
      </c>
      <c r="G111" s="2" t="s">
        <v>8</v>
      </c>
      <c r="H111" s="2" t="s">
        <v>30</v>
      </c>
      <c r="I111" s="2" t="s">
        <v>116</v>
      </c>
      <c r="J111" s="2" t="s">
        <v>17</v>
      </c>
      <c r="K111" s="25">
        <v>950</v>
      </c>
    </row>
    <row r="112" spans="1:15" ht="17.100000000000001" customHeight="1">
      <c r="A112" s="1"/>
      <c r="B112" s="42"/>
      <c r="C112" s="43"/>
      <c r="D112" s="43"/>
      <c r="E112" s="44"/>
      <c r="F112" s="3"/>
      <c r="G112" s="2"/>
      <c r="H112" s="2"/>
      <c r="I112" s="2"/>
      <c r="J112" s="2"/>
      <c r="K112" s="25"/>
    </row>
    <row r="113" spans="1:14" s="5" customFormat="1" ht="29.1" customHeight="1">
      <c r="A113" s="6">
        <v>4</v>
      </c>
      <c r="B113" s="59" t="s">
        <v>81</v>
      </c>
      <c r="C113" s="69"/>
      <c r="D113" s="69"/>
      <c r="E113" s="70"/>
      <c r="F113" s="4" t="s">
        <v>82</v>
      </c>
      <c r="G113" s="7"/>
      <c r="H113" s="7"/>
      <c r="I113" s="7"/>
      <c r="J113" s="7"/>
      <c r="K113" s="26">
        <f>K114+K126</f>
        <v>31828.5</v>
      </c>
      <c r="L113" s="20"/>
      <c r="M113" s="20"/>
    </row>
    <row r="114" spans="1:14" ht="19.5" customHeight="1">
      <c r="A114" s="1"/>
      <c r="B114" s="42" t="s">
        <v>63</v>
      </c>
      <c r="C114" s="43"/>
      <c r="D114" s="43"/>
      <c r="E114" s="44"/>
      <c r="F114" s="3" t="s">
        <v>82</v>
      </c>
      <c r="G114" s="2" t="s">
        <v>65</v>
      </c>
      <c r="H114" s="2"/>
      <c r="I114" s="2"/>
      <c r="J114" s="2"/>
      <c r="K114" s="25">
        <f>K115+K118</f>
        <v>16237.2</v>
      </c>
    </row>
    <row r="115" spans="1:14" ht="14.1" customHeight="1">
      <c r="A115" s="1"/>
      <c r="B115" s="42" t="s">
        <v>83</v>
      </c>
      <c r="C115" s="43"/>
      <c r="D115" s="43"/>
      <c r="E115" s="44"/>
      <c r="F115" s="3" t="s">
        <v>82</v>
      </c>
      <c r="G115" s="2" t="s">
        <v>65</v>
      </c>
      <c r="H115" s="2" t="s">
        <v>13</v>
      </c>
      <c r="I115" s="2"/>
      <c r="J115" s="2"/>
      <c r="K115" s="25">
        <f>K116</f>
        <v>15737.2</v>
      </c>
    </row>
    <row r="116" spans="1:14" ht="26.25" customHeight="1">
      <c r="A116" s="1"/>
      <c r="B116" s="42" t="s">
        <v>84</v>
      </c>
      <c r="C116" s="43"/>
      <c r="D116" s="43"/>
      <c r="E116" s="44"/>
      <c r="F116" s="3" t="s">
        <v>82</v>
      </c>
      <c r="G116" s="2" t="s">
        <v>65</v>
      </c>
      <c r="H116" s="2" t="s">
        <v>13</v>
      </c>
      <c r="I116" s="2" t="s">
        <v>167</v>
      </c>
      <c r="J116" s="2"/>
      <c r="K116" s="25">
        <f>K117</f>
        <v>15737.2</v>
      </c>
      <c r="M116" s="28"/>
      <c r="N116" s="28"/>
    </row>
    <row r="117" spans="1:14" ht="27.95" customHeight="1">
      <c r="A117" s="1"/>
      <c r="B117" s="42" t="s">
        <v>197</v>
      </c>
      <c r="C117" s="43"/>
      <c r="D117" s="43"/>
      <c r="E117" s="44"/>
      <c r="F117" s="3" t="s">
        <v>82</v>
      </c>
      <c r="G117" s="2" t="s">
        <v>65</v>
      </c>
      <c r="H117" s="2" t="s">
        <v>13</v>
      </c>
      <c r="I117" s="2" t="s">
        <v>167</v>
      </c>
      <c r="J117" s="2" t="s">
        <v>45</v>
      </c>
      <c r="K117" s="25">
        <v>15737.2</v>
      </c>
    </row>
    <row r="118" spans="1:14" ht="26.45" customHeight="1">
      <c r="A118" s="1"/>
      <c r="B118" s="42" t="s">
        <v>64</v>
      </c>
      <c r="C118" s="43"/>
      <c r="D118" s="43"/>
      <c r="E118" s="44"/>
      <c r="F118" s="3" t="s">
        <v>82</v>
      </c>
      <c r="G118" s="2" t="s">
        <v>65</v>
      </c>
      <c r="H118" s="2" t="s">
        <v>65</v>
      </c>
      <c r="I118" s="2"/>
      <c r="J118" s="2"/>
      <c r="K118" s="25">
        <f>K119</f>
        <v>500</v>
      </c>
    </row>
    <row r="119" spans="1:14" ht="27" customHeight="1">
      <c r="A119" s="1"/>
      <c r="B119" s="42" t="s">
        <v>133</v>
      </c>
      <c r="C119" s="43"/>
      <c r="D119" s="43"/>
      <c r="E119" s="44"/>
      <c r="F119" s="3" t="s">
        <v>82</v>
      </c>
      <c r="G119" s="2" t="s">
        <v>65</v>
      </c>
      <c r="H119" s="2" t="s">
        <v>65</v>
      </c>
      <c r="I119" s="2" t="s">
        <v>168</v>
      </c>
      <c r="J119" s="2"/>
      <c r="K119" s="25">
        <f>K120+K122+K124</f>
        <v>500</v>
      </c>
      <c r="M119" s="9"/>
    </row>
    <row r="120" spans="1:14" ht="27" customHeight="1">
      <c r="A120" s="1"/>
      <c r="B120" s="42" t="s">
        <v>169</v>
      </c>
      <c r="C120" s="43"/>
      <c r="D120" s="43"/>
      <c r="E120" s="44"/>
      <c r="F120" s="3" t="s">
        <v>82</v>
      </c>
      <c r="G120" s="2" t="s">
        <v>65</v>
      </c>
      <c r="H120" s="2" t="s">
        <v>65</v>
      </c>
      <c r="I120" s="2" t="s">
        <v>170</v>
      </c>
      <c r="J120" s="2"/>
      <c r="K120" s="25">
        <f>K121</f>
        <v>50</v>
      </c>
      <c r="M120" s="9"/>
    </row>
    <row r="121" spans="1:14" ht="26.1" customHeight="1">
      <c r="A121" s="1"/>
      <c r="B121" s="42" t="s">
        <v>197</v>
      </c>
      <c r="C121" s="43"/>
      <c r="D121" s="43"/>
      <c r="E121" s="44"/>
      <c r="F121" s="3" t="s">
        <v>82</v>
      </c>
      <c r="G121" s="2" t="s">
        <v>65</v>
      </c>
      <c r="H121" s="2" t="s">
        <v>65</v>
      </c>
      <c r="I121" s="2" t="s">
        <v>170</v>
      </c>
      <c r="J121" s="2" t="s">
        <v>45</v>
      </c>
      <c r="K121" s="25">
        <v>50</v>
      </c>
      <c r="M121" s="9"/>
    </row>
    <row r="122" spans="1:14" ht="47.45" customHeight="1">
      <c r="A122" s="1"/>
      <c r="B122" s="42" t="s">
        <v>171</v>
      </c>
      <c r="C122" s="43"/>
      <c r="D122" s="43"/>
      <c r="E122" s="44"/>
      <c r="F122" s="3" t="s">
        <v>82</v>
      </c>
      <c r="G122" s="2" t="s">
        <v>65</v>
      </c>
      <c r="H122" s="2" t="s">
        <v>65</v>
      </c>
      <c r="I122" s="2" t="s">
        <v>172</v>
      </c>
      <c r="J122" s="2"/>
      <c r="K122" s="25">
        <f>K123</f>
        <v>150</v>
      </c>
      <c r="M122" s="9"/>
    </row>
    <row r="123" spans="1:14" ht="26.1" customHeight="1">
      <c r="A123" s="1"/>
      <c r="B123" s="42" t="s">
        <v>197</v>
      </c>
      <c r="C123" s="43"/>
      <c r="D123" s="43"/>
      <c r="E123" s="44"/>
      <c r="F123" s="3" t="s">
        <v>82</v>
      </c>
      <c r="G123" s="2" t="s">
        <v>65</v>
      </c>
      <c r="H123" s="2" t="s">
        <v>65</v>
      </c>
      <c r="I123" s="2" t="s">
        <v>172</v>
      </c>
      <c r="J123" s="2" t="s">
        <v>45</v>
      </c>
      <c r="K123" s="25">
        <v>150</v>
      </c>
      <c r="M123" s="9"/>
    </row>
    <row r="124" spans="1:14" ht="26.1" customHeight="1">
      <c r="A124" s="1"/>
      <c r="B124" s="42" t="s">
        <v>173</v>
      </c>
      <c r="C124" s="43"/>
      <c r="D124" s="43"/>
      <c r="E124" s="44"/>
      <c r="F124" s="3" t="s">
        <v>82</v>
      </c>
      <c r="G124" s="2" t="s">
        <v>65</v>
      </c>
      <c r="H124" s="2" t="s">
        <v>65</v>
      </c>
      <c r="I124" s="2" t="s">
        <v>174</v>
      </c>
      <c r="J124" s="2"/>
      <c r="K124" s="25">
        <f>K125</f>
        <v>300</v>
      </c>
      <c r="M124" s="9"/>
    </row>
    <row r="125" spans="1:14" ht="26.1" customHeight="1">
      <c r="A125" s="1"/>
      <c r="B125" s="42" t="s">
        <v>197</v>
      </c>
      <c r="C125" s="43"/>
      <c r="D125" s="43"/>
      <c r="E125" s="44"/>
      <c r="F125" s="3" t="s">
        <v>82</v>
      </c>
      <c r="G125" s="2" t="s">
        <v>65</v>
      </c>
      <c r="H125" s="2" t="s">
        <v>65</v>
      </c>
      <c r="I125" s="2" t="s">
        <v>174</v>
      </c>
      <c r="J125" s="2" t="s">
        <v>45</v>
      </c>
      <c r="K125" s="25">
        <v>300</v>
      </c>
      <c r="M125" s="9"/>
    </row>
    <row r="126" spans="1:14" ht="17.100000000000001" customHeight="1">
      <c r="A126" s="1"/>
      <c r="B126" s="42" t="s">
        <v>85</v>
      </c>
      <c r="C126" s="45"/>
      <c r="D126" s="45"/>
      <c r="E126" s="46"/>
      <c r="F126" s="3" t="s">
        <v>82</v>
      </c>
      <c r="G126" s="2" t="s">
        <v>87</v>
      </c>
      <c r="H126" s="2"/>
      <c r="I126" s="2"/>
      <c r="J126" s="2"/>
      <c r="K126" s="25">
        <f>K127+K136</f>
        <v>15591.3</v>
      </c>
      <c r="L126" s="9"/>
    </row>
    <row r="127" spans="1:14" ht="16.5" customHeight="1">
      <c r="A127" s="1"/>
      <c r="B127" s="42" t="s">
        <v>86</v>
      </c>
      <c r="C127" s="43"/>
      <c r="D127" s="43"/>
      <c r="E127" s="44"/>
      <c r="F127" s="3" t="s">
        <v>82</v>
      </c>
      <c r="G127" s="2" t="s">
        <v>87</v>
      </c>
      <c r="H127" s="2" t="s">
        <v>8</v>
      </c>
      <c r="I127" s="2"/>
      <c r="J127" s="2"/>
      <c r="K127" s="25">
        <f>K128+K130+K134</f>
        <v>14062.8</v>
      </c>
      <c r="M127" s="9"/>
    </row>
    <row r="128" spans="1:14" ht="29.1" customHeight="1">
      <c r="A128" s="1"/>
      <c r="B128" s="42" t="s">
        <v>88</v>
      </c>
      <c r="C128" s="43"/>
      <c r="D128" s="43"/>
      <c r="E128" s="44"/>
      <c r="F128" s="3" t="s">
        <v>82</v>
      </c>
      <c r="G128" s="2" t="s">
        <v>87</v>
      </c>
      <c r="H128" s="2" t="s">
        <v>8</v>
      </c>
      <c r="I128" s="2" t="s">
        <v>175</v>
      </c>
      <c r="J128" s="2"/>
      <c r="K128" s="25">
        <f>K129</f>
        <v>8050.4</v>
      </c>
    </row>
    <row r="129" spans="1:14" ht="25.5" customHeight="1">
      <c r="A129" s="1"/>
      <c r="B129" s="42" t="s">
        <v>197</v>
      </c>
      <c r="C129" s="43"/>
      <c r="D129" s="43"/>
      <c r="E129" s="44"/>
      <c r="F129" s="3" t="s">
        <v>82</v>
      </c>
      <c r="G129" s="2" t="s">
        <v>87</v>
      </c>
      <c r="H129" s="2" t="s">
        <v>8</v>
      </c>
      <c r="I129" s="2" t="s">
        <v>175</v>
      </c>
      <c r="J129" s="2" t="s">
        <v>45</v>
      </c>
      <c r="K129" s="25">
        <v>8050.4</v>
      </c>
    </row>
    <row r="130" spans="1:14" ht="17.100000000000001" customHeight="1">
      <c r="A130" s="1"/>
      <c r="B130" s="42" t="s">
        <v>89</v>
      </c>
      <c r="C130" s="43"/>
      <c r="D130" s="43"/>
      <c r="E130" s="44"/>
      <c r="F130" s="3" t="s">
        <v>82</v>
      </c>
      <c r="G130" s="2" t="s">
        <v>87</v>
      </c>
      <c r="H130" s="2" t="s">
        <v>8</v>
      </c>
      <c r="I130" s="2" t="s">
        <v>176</v>
      </c>
      <c r="J130" s="2"/>
      <c r="K130" s="25">
        <f>K131+K132+K133</f>
        <v>5212.3999999999996</v>
      </c>
    </row>
    <row r="131" spans="1:14" ht="59.25" customHeight="1">
      <c r="A131" s="1"/>
      <c r="B131" s="42" t="s">
        <v>66</v>
      </c>
      <c r="C131" s="43"/>
      <c r="D131" s="43"/>
      <c r="E131" s="44"/>
      <c r="F131" s="3" t="s">
        <v>82</v>
      </c>
      <c r="G131" s="2" t="s">
        <v>87</v>
      </c>
      <c r="H131" s="2" t="s">
        <v>8</v>
      </c>
      <c r="I131" s="2" t="s">
        <v>176</v>
      </c>
      <c r="J131" s="2" t="s">
        <v>11</v>
      </c>
      <c r="K131" s="25">
        <v>4636.2</v>
      </c>
      <c r="N131" s="9"/>
    </row>
    <row r="132" spans="1:14" ht="25.5" customHeight="1">
      <c r="A132" s="1"/>
      <c r="B132" s="42" t="s">
        <v>46</v>
      </c>
      <c r="C132" s="43"/>
      <c r="D132" s="43"/>
      <c r="E132" s="44"/>
      <c r="F132" s="3" t="s">
        <v>82</v>
      </c>
      <c r="G132" s="2" t="s">
        <v>87</v>
      </c>
      <c r="H132" s="2" t="s">
        <v>8</v>
      </c>
      <c r="I132" s="2" t="s">
        <v>176</v>
      </c>
      <c r="J132" s="2" t="s">
        <v>17</v>
      </c>
      <c r="K132" s="25">
        <v>476.2</v>
      </c>
    </row>
    <row r="133" spans="1:14" ht="17.100000000000001" customHeight="1">
      <c r="A133" s="1"/>
      <c r="B133" s="42" t="s">
        <v>49</v>
      </c>
      <c r="C133" s="43"/>
      <c r="D133" s="43"/>
      <c r="E133" s="44"/>
      <c r="F133" s="3" t="s">
        <v>82</v>
      </c>
      <c r="G133" s="2" t="s">
        <v>87</v>
      </c>
      <c r="H133" s="2" t="s">
        <v>8</v>
      </c>
      <c r="I133" s="2" t="s">
        <v>176</v>
      </c>
      <c r="J133" s="2" t="s">
        <v>18</v>
      </c>
      <c r="K133" s="25">
        <v>100</v>
      </c>
    </row>
    <row r="134" spans="1:14" ht="27.6" customHeight="1">
      <c r="A134" s="1"/>
      <c r="B134" s="42" t="s">
        <v>134</v>
      </c>
      <c r="C134" s="43"/>
      <c r="D134" s="43"/>
      <c r="E134" s="44"/>
      <c r="F134" s="3" t="s">
        <v>82</v>
      </c>
      <c r="G134" s="2" t="s">
        <v>87</v>
      </c>
      <c r="H134" s="2" t="s">
        <v>8</v>
      </c>
      <c r="I134" s="2" t="s">
        <v>177</v>
      </c>
      <c r="J134" s="2"/>
      <c r="K134" s="25">
        <f>K135</f>
        <v>800</v>
      </c>
    </row>
    <row r="135" spans="1:14" ht="26.1" customHeight="1">
      <c r="A135" s="1"/>
      <c r="B135" s="42" t="s">
        <v>46</v>
      </c>
      <c r="C135" s="43"/>
      <c r="D135" s="43"/>
      <c r="E135" s="44"/>
      <c r="F135" s="3" t="s">
        <v>82</v>
      </c>
      <c r="G135" s="2" t="s">
        <v>87</v>
      </c>
      <c r="H135" s="2" t="s">
        <v>8</v>
      </c>
      <c r="I135" s="2" t="s">
        <v>177</v>
      </c>
      <c r="J135" s="2" t="s">
        <v>17</v>
      </c>
      <c r="K135" s="25">
        <v>800</v>
      </c>
    </row>
    <row r="136" spans="1:14" ht="17.100000000000001" customHeight="1">
      <c r="A136" s="1"/>
      <c r="B136" s="42" t="s">
        <v>90</v>
      </c>
      <c r="C136" s="43"/>
      <c r="D136" s="43"/>
      <c r="E136" s="44"/>
      <c r="F136" s="3" t="s">
        <v>82</v>
      </c>
      <c r="G136" s="2" t="s">
        <v>87</v>
      </c>
      <c r="H136" s="2" t="s">
        <v>15</v>
      </c>
      <c r="I136" s="2"/>
      <c r="J136" s="2"/>
      <c r="K136" s="25">
        <f>K137+K140</f>
        <v>1528.5</v>
      </c>
    </row>
    <row r="137" spans="1:14" ht="17.100000000000001" customHeight="1">
      <c r="A137" s="1"/>
      <c r="B137" s="42" t="s">
        <v>40</v>
      </c>
      <c r="C137" s="43"/>
      <c r="D137" s="43"/>
      <c r="E137" s="44"/>
      <c r="F137" s="3" t="s">
        <v>82</v>
      </c>
      <c r="G137" s="2" t="s">
        <v>87</v>
      </c>
      <c r="H137" s="2" t="s">
        <v>15</v>
      </c>
      <c r="I137" s="2" t="s">
        <v>16</v>
      </c>
      <c r="J137" s="2"/>
      <c r="K137" s="25">
        <f>K138+K139</f>
        <v>545.70000000000005</v>
      </c>
    </row>
    <row r="138" spans="1:14" ht="58.5" customHeight="1">
      <c r="A138" s="1"/>
      <c r="B138" s="42" t="s">
        <v>66</v>
      </c>
      <c r="C138" s="43"/>
      <c r="D138" s="43"/>
      <c r="E138" s="44"/>
      <c r="F138" s="3" t="s">
        <v>82</v>
      </c>
      <c r="G138" s="2" t="s">
        <v>87</v>
      </c>
      <c r="H138" s="2" t="s">
        <v>15</v>
      </c>
      <c r="I138" s="2" t="s">
        <v>16</v>
      </c>
      <c r="J138" s="2" t="s">
        <v>11</v>
      </c>
      <c r="K138" s="25">
        <v>505.2</v>
      </c>
    </row>
    <row r="139" spans="1:14" ht="29.45" customHeight="1">
      <c r="A139" s="1"/>
      <c r="B139" s="42" t="s">
        <v>46</v>
      </c>
      <c r="C139" s="43"/>
      <c r="D139" s="43"/>
      <c r="E139" s="44"/>
      <c r="F139" s="3" t="s">
        <v>82</v>
      </c>
      <c r="G139" s="2" t="s">
        <v>87</v>
      </c>
      <c r="H139" s="2" t="s">
        <v>15</v>
      </c>
      <c r="I139" s="2" t="s">
        <v>16</v>
      </c>
      <c r="J139" s="2" t="s">
        <v>17</v>
      </c>
      <c r="K139" s="25">
        <v>40.5</v>
      </c>
    </row>
    <row r="140" spans="1:14" ht="24.95" customHeight="1">
      <c r="A140" s="1"/>
      <c r="B140" s="42" t="s">
        <v>91</v>
      </c>
      <c r="C140" s="43"/>
      <c r="D140" s="43"/>
      <c r="E140" s="44"/>
      <c r="F140" s="3" t="s">
        <v>82</v>
      </c>
      <c r="G140" s="2" t="s">
        <v>87</v>
      </c>
      <c r="H140" s="2" t="s">
        <v>15</v>
      </c>
      <c r="I140" s="2" t="s">
        <v>141</v>
      </c>
      <c r="J140" s="2"/>
      <c r="K140" s="25">
        <f>K141+K142</f>
        <v>982.8</v>
      </c>
    </row>
    <row r="141" spans="1:14" ht="60.95" customHeight="1">
      <c r="A141" s="1"/>
      <c r="B141" s="42" t="s">
        <v>66</v>
      </c>
      <c r="C141" s="43"/>
      <c r="D141" s="43"/>
      <c r="E141" s="44"/>
      <c r="F141" s="3" t="s">
        <v>82</v>
      </c>
      <c r="G141" s="2" t="s">
        <v>87</v>
      </c>
      <c r="H141" s="2" t="s">
        <v>15</v>
      </c>
      <c r="I141" s="2" t="s">
        <v>141</v>
      </c>
      <c r="J141" s="2" t="s">
        <v>11</v>
      </c>
      <c r="K141" s="25">
        <v>870.8</v>
      </c>
      <c r="N141" s="9"/>
    </row>
    <row r="142" spans="1:14" ht="27" customHeight="1">
      <c r="A142" s="1"/>
      <c r="B142" s="42" t="s">
        <v>46</v>
      </c>
      <c r="C142" s="43"/>
      <c r="D142" s="43"/>
      <c r="E142" s="44"/>
      <c r="F142" s="3" t="s">
        <v>82</v>
      </c>
      <c r="G142" s="2" t="s">
        <v>87</v>
      </c>
      <c r="H142" s="2" t="s">
        <v>15</v>
      </c>
      <c r="I142" s="2" t="s">
        <v>141</v>
      </c>
      <c r="J142" s="2" t="s">
        <v>17</v>
      </c>
      <c r="K142" s="25">
        <v>112</v>
      </c>
    </row>
    <row r="143" spans="1:14" ht="17.100000000000001" customHeight="1">
      <c r="A143" s="1"/>
      <c r="B143" s="42"/>
      <c r="C143" s="43"/>
      <c r="D143" s="43"/>
      <c r="E143" s="44"/>
      <c r="F143" s="3"/>
      <c r="G143" s="2"/>
      <c r="H143" s="2"/>
      <c r="I143" s="2"/>
      <c r="J143" s="2"/>
      <c r="K143" s="25"/>
    </row>
    <row r="144" spans="1:14" s="5" customFormat="1" ht="17.100000000000001" customHeight="1">
      <c r="A144" s="6">
        <v>4</v>
      </c>
      <c r="B144" s="59" t="s">
        <v>92</v>
      </c>
      <c r="C144" s="69"/>
      <c r="D144" s="69"/>
      <c r="E144" s="70"/>
      <c r="F144" s="4" t="s">
        <v>93</v>
      </c>
      <c r="G144" s="7"/>
      <c r="H144" s="7"/>
      <c r="I144" s="7"/>
      <c r="J144" s="7"/>
      <c r="K144" s="26">
        <f>K145+K187</f>
        <v>469747.60000000003</v>
      </c>
      <c r="L144" s="20"/>
    </row>
    <row r="145" spans="1:15" ht="17.100000000000001" customHeight="1">
      <c r="A145" s="1"/>
      <c r="B145" s="42" t="s">
        <v>63</v>
      </c>
      <c r="C145" s="43"/>
      <c r="D145" s="43"/>
      <c r="E145" s="44"/>
      <c r="F145" s="3" t="s">
        <v>93</v>
      </c>
      <c r="G145" s="2" t="s">
        <v>65</v>
      </c>
      <c r="H145" s="2"/>
      <c r="I145" s="2"/>
      <c r="J145" s="2"/>
      <c r="K145" s="25">
        <f>K146+K157+K174+K178</f>
        <v>455131.7</v>
      </c>
      <c r="M145" s="9"/>
    </row>
    <row r="146" spans="1:15" ht="17.100000000000001" customHeight="1">
      <c r="A146" s="1"/>
      <c r="B146" s="42" t="s">
        <v>94</v>
      </c>
      <c r="C146" s="43"/>
      <c r="D146" s="43"/>
      <c r="E146" s="44"/>
      <c r="F146" s="3" t="s">
        <v>93</v>
      </c>
      <c r="G146" s="2" t="s">
        <v>65</v>
      </c>
      <c r="H146" s="2" t="s">
        <v>8</v>
      </c>
      <c r="I146" s="2"/>
      <c r="J146" s="2"/>
      <c r="K146" s="25">
        <f>K147+K153</f>
        <v>154006.5</v>
      </c>
    </row>
    <row r="147" spans="1:15" ht="45.95" customHeight="1">
      <c r="A147" s="1"/>
      <c r="B147" s="42" t="s">
        <v>95</v>
      </c>
      <c r="C147" s="43"/>
      <c r="D147" s="43"/>
      <c r="E147" s="44"/>
      <c r="F147" s="3" t="s">
        <v>93</v>
      </c>
      <c r="G147" s="2" t="s">
        <v>65</v>
      </c>
      <c r="H147" s="2" t="s">
        <v>8</v>
      </c>
      <c r="I147" s="17">
        <v>19</v>
      </c>
      <c r="J147" s="2"/>
      <c r="K147" s="25">
        <f>K148</f>
        <v>79643.399999999994</v>
      </c>
    </row>
    <row r="148" spans="1:15" ht="29.45" customHeight="1">
      <c r="A148" s="1"/>
      <c r="B148" s="42" t="s">
        <v>190</v>
      </c>
      <c r="C148" s="43"/>
      <c r="D148" s="43"/>
      <c r="E148" s="44"/>
      <c r="F148" s="3" t="s">
        <v>93</v>
      </c>
      <c r="G148" s="2" t="s">
        <v>65</v>
      </c>
      <c r="H148" s="2" t="s">
        <v>8</v>
      </c>
      <c r="I148" s="2" t="s">
        <v>97</v>
      </c>
      <c r="J148" s="2"/>
      <c r="K148" s="25">
        <f>K149</f>
        <v>79643.399999999994</v>
      </c>
    </row>
    <row r="149" spans="1:15" ht="26.1" customHeight="1">
      <c r="A149" s="1"/>
      <c r="B149" s="42" t="s">
        <v>98</v>
      </c>
      <c r="C149" s="43"/>
      <c r="D149" s="43"/>
      <c r="E149" s="44"/>
      <c r="F149" s="3" t="s">
        <v>93</v>
      </c>
      <c r="G149" s="2" t="s">
        <v>65</v>
      </c>
      <c r="H149" s="2" t="s">
        <v>8</v>
      </c>
      <c r="I149" s="2" t="s">
        <v>103</v>
      </c>
      <c r="J149" s="2"/>
      <c r="K149" s="25">
        <f>K150</f>
        <v>79643.399999999994</v>
      </c>
    </row>
    <row r="150" spans="1:15" ht="146.1" customHeight="1">
      <c r="A150" s="1"/>
      <c r="B150" s="68" t="s">
        <v>99</v>
      </c>
      <c r="C150" s="71"/>
      <c r="D150" s="71"/>
      <c r="E150" s="72"/>
      <c r="F150" s="3" t="s">
        <v>93</v>
      </c>
      <c r="G150" s="2" t="s">
        <v>65</v>
      </c>
      <c r="H150" s="2" t="s">
        <v>8</v>
      </c>
      <c r="I150" s="2" t="s">
        <v>100</v>
      </c>
      <c r="J150" s="2"/>
      <c r="K150" s="25">
        <f>K151+K152</f>
        <v>79643.399999999994</v>
      </c>
    </row>
    <row r="151" spans="1:15" ht="57" customHeight="1">
      <c r="A151" s="1"/>
      <c r="B151" s="42" t="s">
        <v>66</v>
      </c>
      <c r="C151" s="43"/>
      <c r="D151" s="43"/>
      <c r="E151" s="44"/>
      <c r="F151" s="3" t="s">
        <v>93</v>
      </c>
      <c r="G151" s="2" t="s">
        <v>65</v>
      </c>
      <c r="H151" s="2" t="s">
        <v>8</v>
      </c>
      <c r="I151" s="2" t="s">
        <v>100</v>
      </c>
      <c r="J151" s="14">
        <v>100</v>
      </c>
      <c r="K151" s="25">
        <v>79093.399999999994</v>
      </c>
      <c r="N151" s="28"/>
    </row>
    <row r="152" spans="1:15" ht="30.95" customHeight="1">
      <c r="A152" s="1"/>
      <c r="B152" s="42" t="s">
        <v>46</v>
      </c>
      <c r="C152" s="43"/>
      <c r="D152" s="43"/>
      <c r="E152" s="44"/>
      <c r="F152" s="3" t="s">
        <v>93</v>
      </c>
      <c r="G152" s="2" t="s">
        <v>65</v>
      </c>
      <c r="H152" s="2" t="s">
        <v>8</v>
      </c>
      <c r="I152" s="2" t="s">
        <v>100</v>
      </c>
      <c r="J152" s="14">
        <v>200</v>
      </c>
      <c r="K152" s="25">
        <v>550</v>
      </c>
      <c r="N152" s="28"/>
    </row>
    <row r="153" spans="1:15" ht="17.100000000000001" customHeight="1">
      <c r="A153" s="1"/>
      <c r="B153" s="73" t="s">
        <v>192</v>
      </c>
      <c r="C153" s="74"/>
      <c r="D153" s="74"/>
      <c r="E153" s="74"/>
      <c r="F153" s="3" t="s">
        <v>93</v>
      </c>
      <c r="G153" s="2" t="s">
        <v>65</v>
      </c>
      <c r="H153" s="2" t="s">
        <v>8</v>
      </c>
      <c r="I153" s="2" t="s">
        <v>178</v>
      </c>
      <c r="J153" s="2"/>
      <c r="K153" s="32">
        <f>K154+K155+K156</f>
        <v>74363.100000000006</v>
      </c>
      <c r="N153" s="21"/>
      <c r="O153" s="21"/>
    </row>
    <row r="154" spans="1:15" ht="54.95" customHeight="1">
      <c r="A154" s="1"/>
      <c r="B154" s="42" t="s">
        <v>66</v>
      </c>
      <c r="C154" s="43"/>
      <c r="D154" s="43"/>
      <c r="E154" s="44"/>
      <c r="F154" s="3" t="s">
        <v>93</v>
      </c>
      <c r="G154" s="2" t="s">
        <v>65</v>
      </c>
      <c r="H154" s="2" t="s">
        <v>8</v>
      </c>
      <c r="I154" s="2" t="s">
        <v>178</v>
      </c>
      <c r="J154" s="14">
        <v>100</v>
      </c>
      <c r="K154" s="25">
        <v>21309.7</v>
      </c>
    </row>
    <row r="155" spans="1:15" ht="26.1" customHeight="1">
      <c r="A155" s="1"/>
      <c r="B155" s="42" t="s">
        <v>46</v>
      </c>
      <c r="C155" s="45"/>
      <c r="D155" s="45"/>
      <c r="E155" s="46"/>
      <c r="F155" s="3" t="s">
        <v>93</v>
      </c>
      <c r="G155" s="2" t="s">
        <v>65</v>
      </c>
      <c r="H155" s="2" t="s">
        <v>8</v>
      </c>
      <c r="I155" s="2" t="s">
        <v>178</v>
      </c>
      <c r="J155" s="14">
        <v>200</v>
      </c>
      <c r="K155" s="25">
        <v>50283.4</v>
      </c>
    </row>
    <row r="156" spans="1:15" ht="15.6" customHeight="1">
      <c r="A156" s="1"/>
      <c r="B156" s="42" t="s">
        <v>49</v>
      </c>
      <c r="C156" s="43"/>
      <c r="D156" s="43"/>
      <c r="E156" s="44"/>
      <c r="F156" s="3" t="s">
        <v>93</v>
      </c>
      <c r="G156" s="2" t="s">
        <v>65</v>
      </c>
      <c r="H156" s="2" t="s">
        <v>8</v>
      </c>
      <c r="I156" s="2" t="s">
        <v>178</v>
      </c>
      <c r="J156" s="14">
        <v>800</v>
      </c>
      <c r="K156" s="25">
        <v>2770</v>
      </c>
    </row>
    <row r="157" spans="1:15" ht="13.5" customHeight="1">
      <c r="A157" s="1"/>
      <c r="B157" s="42" t="s">
        <v>83</v>
      </c>
      <c r="C157" s="43"/>
      <c r="D157" s="43"/>
      <c r="E157" s="44"/>
      <c r="F157" s="3" t="s">
        <v>93</v>
      </c>
      <c r="G157" s="2" t="s">
        <v>65</v>
      </c>
      <c r="H157" s="2" t="s">
        <v>9</v>
      </c>
      <c r="I157" s="2"/>
      <c r="J157" s="2"/>
      <c r="K157" s="25">
        <f>K158+K166+K170</f>
        <v>281942</v>
      </c>
      <c r="L157" s="9"/>
    </row>
    <row r="158" spans="1:15" ht="45.95" customHeight="1">
      <c r="A158" s="1"/>
      <c r="B158" s="42" t="s">
        <v>95</v>
      </c>
      <c r="C158" s="43"/>
      <c r="D158" s="43"/>
      <c r="E158" s="44"/>
      <c r="F158" s="3" t="s">
        <v>93</v>
      </c>
      <c r="G158" s="2" t="s">
        <v>65</v>
      </c>
      <c r="H158" s="2" t="s">
        <v>9</v>
      </c>
      <c r="I158" s="2" t="s">
        <v>96</v>
      </c>
      <c r="J158" s="2"/>
      <c r="K158" s="25">
        <f>K159</f>
        <v>242690</v>
      </c>
    </row>
    <row r="159" spans="1:15" ht="29.45" customHeight="1">
      <c r="A159" s="1"/>
      <c r="B159" s="42" t="s">
        <v>191</v>
      </c>
      <c r="C159" s="43"/>
      <c r="D159" s="43"/>
      <c r="E159" s="44"/>
      <c r="F159" s="3" t="s">
        <v>93</v>
      </c>
      <c r="G159" s="2" t="s">
        <v>65</v>
      </c>
      <c r="H159" s="2" t="s">
        <v>9</v>
      </c>
      <c r="I159" s="2" t="s">
        <v>102</v>
      </c>
      <c r="J159" s="2"/>
      <c r="K159" s="25">
        <f>K160</f>
        <v>242690</v>
      </c>
    </row>
    <row r="160" spans="1:15" ht="26.1" customHeight="1">
      <c r="A160" s="1"/>
      <c r="B160" s="42" t="s">
        <v>101</v>
      </c>
      <c r="C160" s="43"/>
      <c r="D160" s="43"/>
      <c r="E160" s="44"/>
      <c r="F160" s="3" t="s">
        <v>93</v>
      </c>
      <c r="G160" s="2" t="s">
        <v>65</v>
      </c>
      <c r="H160" s="2" t="s">
        <v>9</v>
      </c>
      <c r="I160" s="2" t="s">
        <v>104</v>
      </c>
      <c r="J160" s="2"/>
      <c r="K160" s="25">
        <f>K161+K163</f>
        <v>242690</v>
      </c>
    </row>
    <row r="161" spans="1:14" ht="26.1" customHeight="1">
      <c r="A161" s="1"/>
      <c r="B161" s="42" t="s">
        <v>160</v>
      </c>
      <c r="C161" s="43"/>
      <c r="D161" s="43"/>
      <c r="E161" s="44"/>
      <c r="F161" s="3" t="s">
        <v>93</v>
      </c>
      <c r="G161" s="2" t="s">
        <v>65</v>
      </c>
      <c r="H161" s="2" t="s">
        <v>9</v>
      </c>
      <c r="I161" s="2" t="s">
        <v>161</v>
      </c>
      <c r="J161" s="2"/>
      <c r="K161" s="25">
        <f>K162</f>
        <v>10225</v>
      </c>
    </row>
    <row r="162" spans="1:14" ht="26.1" customHeight="1">
      <c r="A162" s="1"/>
      <c r="B162" s="42" t="s">
        <v>46</v>
      </c>
      <c r="C162" s="45"/>
      <c r="D162" s="45"/>
      <c r="E162" s="46"/>
      <c r="F162" s="3" t="s">
        <v>93</v>
      </c>
      <c r="G162" s="2" t="s">
        <v>65</v>
      </c>
      <c r="H162" s="2" t="s">
        <v>9</v>
      </c>
      <c r="I162" s="2" t="s">
        <v>161</v>
      </c>
      <c r="J162" s="2" t="s">
        <v>17</v>
      </c>
      <c r="K162" s="25">
        <v>10225</v>
      </c>
    </row>
    <row r="163" spans="1:14" ht="145.5" customHeight="1">
      <c r="A163" s="1"/>
      <c r="B163" s="68" t="s">
        <v>105</v>
      </c>
      <c r="C163" s="71"/>
      <c r="D163" s="71"/>
      <c r="E163" s="72"/>
      <c r="F163" s="3" t="s">
        <v>93</v>
      </c>
      <c r="G163" s="2" t="s">
        <v>65</v>
      </c>
      <c r="H163" s="2" t="s">
        <v>9</v>
      </c>
      <c r="I163" s="2" t="s">
        <v>106</v>
      </c>
      <c r="J163" s="2"/>
      <c r="K163" s="25">
        <f>K164+K165</f>
        <v>232465</v>
      </c>
      <c r="M163" s="28"/>
    </row>
    <row r="164" spans="1:14" ht="59.45" customHeight="1">
      <c r="A164" s="1"/>
      <c r="B164" s="42" t="s">
        <v>66</v>
      </c>
      <c r="C164" s="43"/>
      <c r="D164" s="43"/>
      <c r="E164" s="44"/>
      <c r="F164" s="3" t="s">
        <v>93</v>
      </c>
      <c r="G164" s="2" t="s">
        <v>65</v>
      </c>
      <c r="H164" s="2" t="s">
        <v>9</v>
      </c>
      <c r="I164" s="2" t="s">
        <v>106</v>
      </c>
      <c r="J164" s="2" t="s">
        <v>11</v>
      </c>
      <c r="K164" s="25">
        <v>231441.6</v>
      </c>
    </row>
    <row r="165" spans="1:14" ht="33.950000000000003" customHeight="1">
      <c r="A165" s="1"/>
      <c r="B165" s="42" t="s">
        <v>46</v>
      </c>
      <c r="C165" s="43"/>
      <c r="D165" s="43"/>
      <c r="E165" s="44"/>
      <c r="F165" s="3" t="s">
        <v>93</v>
      </c>
      <c r="G165" s="2" t="s">
        <v>65</v>
      </c>
      <c r="H165" s="2" t="s">
        <v>9</v>
      </c>
      <c r="I165" s="2" t="s">
        <v>106</v>
      </c>
      <c r="J165" s="2" t="s">
        <v>17</v>
      </c>
      <c r="K165" s="25">
        <v>1023.4</v>
      </c>
    </row>
    <row r="166" spans="1:14" ht="15.6" customHeight="1">
      <c r="A166" s="1"/>
      <c r="B166" s="42" t="s">
        <v>143</v>
      </c>
      <c r="C166" s="43"/>
      <c r="D166" s="43"/>
      <c r="E166" s="44"/>
      <c r="F166" s="3" t="s">
        <v>93</v>
      </c>
      <c r="G166" s="2" t="s">
        <v>65</v>
      </c>
      <c r="H166" s="2" t="s">
        <v>9</v>
      </c>
      <c r="I166" s="2" t="s">
        <v>179</v>
      </c>
      <c r="J166" s="2"/>
      <c r="K166" s="25">
        <f>K167+K168+K169</f>
        <v>25239.5</v>
      </c>
    </row>
    <row r="167" spans="1:14" ht="54.95" customHeight="1">
      <c r="A167" s="1"/>
      <c r="B167" s="42" t="s">
        <v>66</v>
      </c>
      <c r="C167" s="43"/>
      <c r="D167" s="43"/>
      <c r="E167" s="44"/>
      <c r="F167" s="3" t="s">
        <v>93</v>
      </c>
      <c r="G167" s="2" t="s">
        <v>65</v>
      </c>
      <c r="H167" s="2" t="s">
        <v>9</v>
      </c>
      <c r="I167" s="2" t="s">
        <v>179</v>
      </c>
      <c r="J167" s="2" t="s">
        <v>11</v>
      </c>
      <c r="K167" s="25">
        <v>200</v>
      </c>
      <c r="M167" s="28"/>
      <c r="N167" s="28"/>
    </row>
    <row r="168" spans="1:14" ht="26.1" customHeight="1">
      <c r="A168" s="1"/>
      <c r="B168" s="42" t="s">
        <v>46</v>
      </c>
      <c r="C168" s="43"/>
      <c r="D168" s="43"/>
      <c r="E168" s="44"/>
      <c r="F168" s="3" t="s">
        <v>93</v>
      </c>
      <c r="G168" s="2" t="s">
        <v>65</v>
      </c>
      <c r="H168" s="2" t="s">
        <v>9</v>
      </c>
      <c r="I168" s="2" t="s">
        <v>179</v>
      </c>
      <c r="J168" s="2" t="s">
        <v>17</v>
      </c>
      <c r="K168" s="25">
        <v>15867.8</v>
      </c>
    </row>
    <row r="169" spans="1:14" ht="15.6" customHeight="1">
      <c r="A169" s="1"/>
      <c r="B169" s="42" t="s">
        <v>49</v>
      </c>
      <c r="C169" s="43"/>
      <c r="D169" s="43"/>
      <c r="E169" s="44"/>
      <c r="F169" s="3" t="s">
        <v>93</v>
      </c>
      <c r="G169" s="2" t="s">
        <v>65</v>
      </c>
      <c r="H169" s="2" t="s">
        <v>9</v>
      </c>
      <c r="I169" s="2" t="s">
        <v>179</v>
      </c>
      <c r="J169" s="2" t="s">
        <v>18</v>
      </c>
      <c r="K169" s="25">
        <v>9171.7000000000007</v>
      </c>
    </row>
    <row r="170" spans="1:14" ht="15.6" customHeight="1">
      <c r="A170" s="1"/>
      <c r="B170" s="42" t="s">
        <v>144</v>
      </c>
      <c r="C170" s="43"/>
      <c r="D170" s="43"/>
      <c r="E170" s="44"/>
      <c r="F170" s="3" t="s">
        <v>93</v>
      </c>
      <c r="G170" s="2" t="s">
        <v>65</v>
      </c>
      <c r="H170" s="2" t="s">
        <v>9</v>
      </c>
      <c r="I170" s="2" t="s">
        <v>211</v>
      </c>
      <c r="J170" s="2"/>
      <c r="K170" s="25">
        <f>K172+K173+K171</f>
        <v>14012.5</v>
      </c>
    </row>
    <row r="171" spans="1:14" ht="45" customHeight="1">
      <c r="A171" s="1"/>
      <c r="B171" s="42" t="s">
        <v>66</v>
      </c>
      <c r="C171" s="43"/>
      <c r="D171" s="43"/>
      <c r="E171" s="44"/>
      <c r="F171" s="3" t="s">
        <v>93</v>
      </c>
      <c r="G171" s="2" t="s">
        <v>65</v>
      </c>
      <c r="H171" s="2" t="s">
        <v>9</v>
      </c>
      <c r="I171" s="2" t="s">
        <v>211</v>
      </c>
      <c r="J171" s="2" t="s">
        <v>11</v>
      </c>
      <c r="K171" s="25">
        <v>80</v>
      </c>
    </row>
    <row r="172" spans="1:14" ht="31.5" customHeight="1">
      <c r="A172" s="1"/>
      <c r="B172" s="42" t="s">
        <v>46</v>
      </c>
      <c r="C172" s="43"/>
      <c r="D172" s="43"/>
      <c r="E172" s="44"/>
      <c r="F172" s="3" t="s">
        <v>93</v>
      </c>
      <c r="G172" s="2" t="s">
        <v>65</v>
      </c>
      <c r="H172" s="2" t="s">
        <v>9</v>
      </c>
      <c r="I172" s="2" t="s">
        <v>211</v>
      </c>
      <c r="J172" s="2" t="s">
        <v>17</v>
      </c>
      <c r="K172" s="25">
        <v>12934.3</v>
      </c>
    </row>
    <row r="173" spans="1:14" ht="14.1" customHeight="1">
      <c r="A173" s="1"/>
      <c r="B173" s="42" t="s">
        <v>49</v>
      </c>
      <c r="C173" s="43"/>
      <c r="D173" s="43"/>
      <c r="E173" s="44"/>
      <c r="F173" s="3" t="s">
        <v>93</v>
      </c>
      <c r="G173" s="2" t="s">
        <v>65</v>
      </c>
      <c r="H173" s="2" t="s">
        <v>9</v>
      </c>
      <c r="I173" s="2" t="s">
        <v>211</v>
      </c>
      <c r="J173" s="2" t="s">
        <v>18</v>
      </c>
      <c r="K173" s="25">
        <v>998.2</v>
      </c>
    </row>
    <row r="174" spans="1:14" ht="14.1" customHeight="1">
      <c r="A174" s="1"/>
      <c r="B174" s="42" t="s">
        <v>84</v>
      </c>
      <c r="C174" s="43"/>
      <c r="D174" s="43"/>
      <c r="E174" s="44"/>
      <c r="F174" s="3" t="s">
        <v>93</v>
      </c>
      <c r="G174" s="2" t="s">
        <v>65</v>
      </c>
      <c r="H174" s="2" t="s">
        <v>13</v>
      </c>
      <c r="I174" s="2" t="s">
        <v>180</v>
      </c>
      <c r="J174" s="2"/>
      <c r="K174" s="25">
        <f>K175+K176+K177</f>
        <v>10111.899999999998</v>
      </c>
    </row>
    <row r="175" spans="1:14" ht="14.1" customHeight="1">
      <c r="A175" s="1"/>
      <c r="B175" s="42" t="s">
        <v>66</v>
      </c>
      <c r="C175" s="43"/>
      <c r="D175" s="43"/>
      <c r="E175" s="44"/>
      <c r="F175" s="3" t="s">
        <v>93</v>
      </c>
      <c r="G175" s="2" t="s">
        <v>65</v>
      </c>
      <c r="H175" s="2" t="s">
        <v>13</v>
      </c>
      <c r="I175" s="2" t="s">
        <v>180</v>
      </c>
      <c r="J175" s="2" t="s">
        <v>11</v>
      </c>
      <c r="K175" s="25">
        <v>9123.2999999999993</v>
      </c>
    </row>
    <row r="176" spans="1:14" ht="14.1" customHeight="1">
      <c r="A176" s="1"/>
      <c r="B176" s="42" t="s">
        <v>46</v>
      </c>
      <c r="C176" s="43"/>
      <c r="D176" s="43"/>
      <c r="E176" s="44"/>
      <c r="F176" s="3" t="s">
        <v>93</v>
      </c>
      <c r="G176" s="2" t="s">
        <v>65</v>
      </c>
      <c r="H176" s="2" t="s">
        <v>13</v>
      </c>
      <c r="I176" s="2" t="s">
        <v>180</v>
      </c>
      <c r="J176" s="2" t="s">
        <v>17</v>
      </c>
      <c r="K176" s="25">
        <v>723.8</v>
      </c>
    </row>
    <row r="177" spans="1:13" ht="14.1" customHeight="1">
      <c r="A177" s="1"/>
      <c r="B177" s="42" t="s">
        <v>49</v>
      </c>
      <c r="C177" s="43"/>
      <c r="D177" s="43"/>
      <c r="E177" s="44"/>
      <c r="F177" s="3" t="s">
        <v>93</v>
      </c>
      <c r="G177" s="2" t="s">
        <v>65</v>
      </c>
      <c r="H177" s="2" t="s">
        <v>13</v>
      </c>
      <c r="I177" s="2" t="s">
        <v>180</v>
      </c>
      <c r="J177" s="2" t="s">
        <v>18</v>
      </c>
      <c r="K177" s="25">
        <v>264.8</v>
      </c>
    </row>
    <row r="178" spans="1:13" ht="12.95" customHeight="1">
      <c r="A178" s="1"/>
      <c r="B178" s="42" t="s">
        <v>107</v>
      </c>
      <c r="C178" s="45"/>
      <c r="D178" s="45"/>
      <c r="E178" s="46"/>
      <c r="F178" s="2" t="s">
        <v>93</v>
      </c>
      <c r="G178" s="2" t="s">
        <v>65</v>
      </c>
      <c r="H178" s="2" t="s">
        <v>39</v>
      </c>
      <c r="I178" s="2"/>
      <c r="J178" s="2"/>
      <c r="K178" s="25">
        <f>K179+K183</f>
        <v>9071.3000000000011</v>
      </c>
      <c r="L178" s="9"/>
      <c r="M178" s="9"/>
    </row>
    <row r="179" spans="1:13" ht="17.100000000000001" customHeight="1">
      <c r="A179" s="1"/>
      <c r="B179" s="42" t="s">
        <v>40</v>
      </c>
      <c r="C179" s="43"/>
      <c r="D179" s="43"/>
      <c r="E179" s="44"/>
      <c r="F179" s="2" t="s">
        <v>93</v>
      </c>
      <c r="G179" s="2" t="s">
        <v>65</v>
      </c>
      <c r="H179" s="2" t="s">
        <v>39</v>
      </c>
      <c r="I179" s="2" t="s">
        <v>16</v>
      </c>
      <c r="J179" s="2"/>
      <c r="K179" s="25">
        <f>K180+K181+K182</f>
        <v>1615.1</v>
      </c>
    </row>
    <row r="180" spans="1:13" ht="58.5" customHeight="1">
      <c r="A180" s="1"/>
      <c r="B180" s="42" t="s">
        <v>66</v>
      </c>
      <c r="C180" s="43"/>
      <c r="D180" s="43"/>
      <c r="E180" s="44"/>
      <c r="F180" s="2" t="s">
        <v>93</v>
      </c>
      <c r="G180" s="2" t="s">
        <v>65</v>
      </c>
      <c r="H180" s="2" t="s">
        <v>39</v>
      </c>
      <c r="I180" s="2" t="s">
        <v>16</v>
      </c>
      <c r="J180" s="2" t="s">
        <v>11</v>
      </c>
      <c r="K180" s="25">
        <v>1467</v>
      </c>
    </row>
    <row r="181" spans="1:13" ht="29.45" customHeight="1">
      <c r="A181" s="1"/>
      <c r="B181" s="42" t="s">
        <v>46</v>
      </c>
      <c r="C181" s="43"/>
      <c r="D181" s="43"/>
      <c r="E181" s="44"/>
      <c r="F181" s="2" t="s">
        <v>93</v>
      </c>
      <c r="G181" s="2" t="s">
        <v>65</v>
      </c>
      <c r="H181" s="2" t="s">
        <v>39</v>
      </c>
      <c r="I181" s="2" t="s">
        <v>16</v>
      </c>
      <c r="J181" s="2" t="s">
        <v>17</v>
      </c>
      <c r="K181" s="25">
        <v>128.1</v>
      </c>
    </row>
    <row r="182" spans="1:13" ht="16.5" customHeight="1">
      <c r="A182" s="1"/>
      <c r="B182" s="42" t="s">
        <v>49</v>
      </c>
      <c r="C182" s="43"/>
      <c r="D182" s="43"/>
      <c r="E182" s="44"/>
      <c r="F182" s="2" t="s">
        <v>93</v>
      </c>
      <c r="G182" s="2" t="s">
        <v>65</v>
      </c>
      <c r="H182" s="2" t="s">
        <v>39</v>
      </c>
      <c r="I182" s="2" t="s">
        <v>16</v>
      </c>
      <c r="J182" s="2" t="s">
        <v>18</v>
      </c>
      <c r="K182" s="25">
        <v>20</v>
      </c>
    </row>
    <row r="183" spans="1:13" ht="30" customHeight="1">
      <c r="A183" s="1"/>
      <c r="B183" s="42" t="s">
        <v>91</v>
      </c>
      <c r="C183" s="43"/>
      <c r="D183" s="43"/>
      <c r="E183" s="44"/>
      <c r="F183" s="3" t="s">
        <v>93</v>
      </c>
      <c r="G183" s="2" t="s">
        <v>65</v>
      </c>
      <c r="H183" s="2" t="s">
        <v>39</v>
      </c>
      <c r="I183" s="2" t="s">
        <v>141</v>
      </c>
      <c r="J183" s="2"/>
      <c r="K183" s="25">
        <f>K184+K185+K186</f>
        <v>7456.2000000000007</v>
      </c>
    </row>
    <row r="184" spans="1:13" ht="57" customHeight="1">
      <c r="A184" s="1"/>
      <c r="B184" s="42" t="s">
        <v>66</v>
      </c>
      <c r="C184" s="43"/>
      <c r="D184" s="43"/>
      <c r="E184" s="44"/>
      <c r="F184" s="3" t="s">
        <v>93</v>
      </c>
      <c r="G184" s="2" t="s">
        <v>65</v>
      </c>
      <c r="H184" s="2" t="s">
        <v>39</v>
      </c>
      <c r="I184" s="2" t="s">
        <v>141</v>
      </c>
      <c r="J184" s="2" t="s">
        <v>11</v>
      </c>
      <c r="K184" s="25">
        <v>6860.6</v>
      </c>
    </row>
    <row r="185" spans="1:13" ht="33" customHeight="1">
      <c r="A185" s="1"/>
      <c r="B185" s="42" t="s">
        <v>46</v>
      </c>
      <c r="C185" s="43"/>
      <c r="D185" s="43"/>
      <c r="E185" s="44"/>
      <c r="F185" s="3" t="s">
        <v>93</v>
      </c>
      <c r="G185" s="2" t="s">
        <v>65</v>
      </c>
      <c r="H185" s="2" t="s">
        <v>39</v>
      </c>
      <c r="I185" s="2" t="s">
        <v>141</v>
      </c>
      <c r="J185" s="2" t="s">
        <v>17</v>
      </c>
      <c r="K185" s="25">
        <v>516.1</v>
      </c>
    </row>
    <row r="186" spans="1:13" ht="17.45" customHeight="1">
      <c r="A186" s="1"/>
      <c r="B186" s="42" t="s">
        <v>49</v>
      </c>
      <c r="C186" s="43"/>
      <c r="D186" s="43"/>
      <c r="E186" s="44"/>
      <c r="F186" s="3" t="s">
        <v>93</v>
      </c>
      <c r="G186" s="2" t="s">
        <v>65</v>
      </c>
      <c r="H186" s="2" t="s">
        <v>39</v>
      </c>
      <c r="I186" s="2" t="s">
        <v>141</v>
      </c>
      <c r="J186" s="2" t="s">
        <v>18</v>
      </c>
      <c r="K186" s="25">
        <v>79.5</v>
      </c>
    </row>
    <row r="187" spans="1:13" ht="17.45" customHeight="1">
      <c r="A187" s="1"/>
      <c r="B187" s="42" t="s">
        <v>202</v>
      </c>
      <c r="C187" s="43"/>
      <c r="D187" s="43"/>
      <c r="E187" s="44"/>
      <c r="F187" s="3" t="s">
        <v>93</v>
      </c>
      <c r="G187" s="2" t="s">
        <v>71</v>
      </c>
      <c r="H187" s="2" t="s">
        <v>24</v>
      </c>
      <c r="I187" s="2"/>
      <c r="J187" s="2"/>
      <c r="K187" s="25">
        <f>K188+K195</f>
        <v>14615.900000000001</v>
      </c>
    </row>
    <row r="188" spans="1:13" ht="17.45" customHeight="1">
      <c r="A188" s="1"/>
      <c r="B188" s="42" t="s">
        <v>150</v>
      </c>
      <c r="C188" s="43"/>
      <c r="D188" s="43"/>
      <c r="E188" s="44"/>
      <c r="F188" s="3" t="s">
        <v>93</v>
      </c>
      <c r="G188" s="2" t="s">
        <v>71</v>
      </c>
      <c r="H188" s="2" t="s">
        <v>15</v>
      </c>
      <c r="I188" s="2"/>
      <c r="J188" s="2"/>
      <c r="K188" s="25">
        <f>K189+K191+K193</f>
        <v>9669.6</v>
      </c>
      <c r="M188" s="9"/>
    </row>
    <row r="189" spans="1:13" ht="101.1" customHeight="1">
      <c r="A189" s="1"/>
      <c r="B189" s="42" t="s">
        <v>153</v>
      </c>
      <c r="C189" s="43"/>
      <c r="D189" s="43"/>
      <c r="E189" s="44"/>
      <c r="F189" s="3" t="s">
        <v>93</v>
      </c>
      <c r="G189" s="2" t="s">
        <v>71</v>
      </c>
      <c r="H189" s="2" t="s">
        <v>15</v>
      </c>
      <c r="I189" s="2" t="s">
        <v>154</v>
      </c>
      <c r="J189" s="2"/>
      <c r="K189" s="25">
        <f>K190</f>
        <v>5245</v>
      </c>
    </row>
    <row r="190" spans="1:13" ht="40.5" customHeight="1">
      <c r="A190" s="1"/>
      <c r="B190" s="42" t="s">
        <v>155</v>
      </c>
      <c r="C190" s="43"/>
      <c r="D190" s="43"/>
      <c r="E190" s="44"/>
      <c r="F190" s="3" t="s">
        <v>93</v>
      </c>
      <c r="G190" s="2" t="s">
        <v>71</v>
      </c>
      <c r="H190" s="2" t="s">
        <v>15</v>
      </c>
      <c r="I190" s="2" t="s">
        <v>154</v>
      </c>
      <c r="J190" s="2" t="s">
        <v>74</v>
      </c>
      <c r="K190" s="25">
        <v>5245</v>
      </c>
    </row>
    <row r="191" spans="1:13" ht="44.45" customHeight="1">
      <c r="A191" s="1"/>
      <c r="B191" s="42" t="s">
        <v>156</v>
      </c>
      <c r="C191" s="43"/>
      <c r="D191" s="43"/>
      <c r="E191" s="44"/>
      <c r="F191" s="3" t="s">
        <v>93</v>
      </c>
      <c r="G191" s="2" t="s">
        <v>71</v>
      </c>
      <c r="H191" s="2" t="s">
        <v>15</v>
      </c>
      <c r="I191" s="2" t="s">
        <v>157</v>
      </c>
      <c r="J191" s="2"/>
      <c r="K191" s="25">
        <f>K192</f>
        <v>84.6</v>
      </c>
    </row>
    <row r="192" spans="1:13" ht="48" customHeight="1">
      <c r="A192" s="1"/>
      <c r="B192" s="42" t="s">
        <v>155</v>
      </c>
      <c r="C192" s="43"/>
      <c r="D192" s="43"/>
      <c r="E192" s="44"/>
      <c r="F192" s="3" t="s">
        <v>93</v>
      </c>
      <c r="G192" s="2" t="s">
        <v>71</v>
      </c>
      <c r="H192" s="2" t="s">
        <v>15</v>
      </c>
      <c r="I192" s="2" t="s">
        <v>157</v>
      </c>
      <c r="J192" s="2" t="s">
        <v>74</v>
      </c>
      <c r="K192" s="25">
        <v>84.6</v>
      </c>
    </row>
    <row r="193" spans="1:13" ht="44.1" customHeight="1">
      <c r="A193" s="1"/>
      <c r="B193" s="42" t="s">
        <v>158</v>
      </c>
      <c r="C193" s="43"/>
      <c r="D193" s="43"/>
      <c r="E193" s="44"/>
      <c r="F193" s="3" t="s">
        <v>93</v>
      </c>
      <c r="G193" s="2" t="s">
        <v>71</v>
      </c>
      <c r="H193" s="2" t="s">
        <v>15</v>
      </c>
      <c r="I193" s="2" t="s">
        <v>159</v>
      </c>
      <c r="J193" s="2"/>
      <c r="K193" s="25">
        <f>K194</f>
        <v>4340</v>
      </c>
    </row>
    <row r="194" spans="1:13" ht="45" customHeight="1">
      <c r="A194" s="1"/>
      <c r="B194" s="42" t="s">
        <v>155</v>
      </c>
      <c r="C194" s="43"/>
      <c r="D194" s="43"/>
      <c r="E194" s="44"/>
      <c r="F194" s="3" t="s">
        <v>93</v>
      </c>
      <c r="G194" s="2" t="s">
        <v>71</v>
      </c>
      <c r="H194" s="2" t="s">
        <v>15</v>
      </c>
      <c r="I194" s="2" t="s">
        <v>159</v>
      </c>
      <c r="J194" s="2" t="s">
        <v>74</v>
      </c>
      <c r="K194" s="25">
        <v>4340</v>
      </c>
    </row>
    <row r="195" spans="1:13" ht="26.1" customHeight="1">
      <c r="A195" s="1"/>
      <c r="B195" s="42" t="s">
        <v>203</v>
      </c>
      <c r="C195" s="43"/>
      <c r="D195" s="43"/>
      <c r="E195" s="44"/>
      <c r="F195" s="3" t="s">
        <v>93</v>
      </c>
      <c r="G195" s="2" t="s">
        <v>71</v>
      </c>
      <c r="H195" s="2" t="s">
        <v>19</v>
      </c>
      <c r="I195" s="2"/>
      <c r="J195" s="2"/>
      <c r="K195" s="25">
        <f>K196+K198</f>
        <v>4946.3</v>
      </c>
    </row>
    <row r="196" spans="1:13" ht="45.95" customHeight="1">
      <c r="A196" s="1"/>
      <c r="B196" s="42" t="s">
        <v>204</v>
      </c>
      <c r="C196" s="43"/>
      <c r="D196" s="43"/>
      <c r="E196" s="44"/>
      <c r="F196" s="31" t="s">
        <v>93</v>
      </c>
      <c r="G196" s="2" t="s">
        <v>71</v>
      </c>
      <c r="H196" s="2" t="s">
        <v>19</v>
      </c>
      <c r="I196" s="39" t="s">
        <v>205</v>
      </c>
      <c r="J196" s="2"/>
      <c r="K196" s="25">
        <f>K197</f>
        <v>4578.8</v>
      </c>
    </row>
    <row r="197" spans="1:13" ht="30" customHeight="1">
      <c r="A197" s="1"/>
      <c r="B197" s="42" t="s">
        <v>46</v>
      </c>
      <c r="C197" s="43"/>
      <c r="D197" s="43"/>
      <c r="E197" s="44"/>
      <c r="F197" s="31" t="s">
        <v>93</v>
      </c>
      <c r="G197" s="2" t="s">
        <v>71</v>
      </c>
      <c r="H197" s="2" t="s">
        <v>19</v>
      </c>
      <c r="I197" s="39" t="s">
        <v>205</v>
      </c>
      <c r="J197" s="2" t="s">
        <v>17</v>
      </c>
      <c r="K197" s="25">
        <v>4578.8</v>
      </c>
    </row>
    <row r="198" spans="1:13" ht="44.45" customHeight="1">
      <c r="A198" s="1"/>
      <c r="B198" s="42" t="s">
        <v>216</v>
      </c>
      <c r="C198" s="43"/>
      <c r="D198" s="43"/>
      <c r="E198" s="44"/>
      <c r="F198" s="41" t="s">
        <v>93</v>
      </c>
      <c r="G198" s="2" t="s">
        <v>71</v>
      </c>
      <c r="H198" s="2" t="s">
        <v>19</v>
      </c>
      <c r="I198" s="39" t="s">
        <v>217</v>
      </c>
      <c r="J198" s="2"/>
      <c r="K198" s="25">
        <f>K199</f>
        <v>367.5</v>
      </c>
    </row>
    <row r="199" spans="1:13" ht="30" customHeight="1">
      <c r="A199" s="1"/>
      <c r="B199" s="42" t="s">
        <v>46</v>
      </c>
      <c r="C199" s="43"/>
      <c r="D199" s="43"/>
      <c r="E199" s="44"/>
      <c r="F199" s="41" t="s">
        <v>93</v>
      </c>
      <c r="G199" s="2" t="s">
        <v>71</v>
      </c>
      <c r="H199" s="2" t="s">
        <v>19</v>
      </c>
      <c r="I199" s="39" t="s">
        <v>217</v>
      </c>
      <c r="J199" s="2" t="s">
        <v>17</v>
      </c>
      <c r="K199" s="25">
        <v>367.5</v>
      </c>
    </row>
    <row r="200" spans="1:13" ht="15.6" customHeight="1">
      <c r="A200" s="1"/>
      <c r="B200" s="42"/>
      <c r="C200" s="43"/>
      <c r="D200" s="43"/>
      <c r="E200" s="44"/>
      <c r="F200" s="31"/>
      <c r="G200" s="2"/>
      <c r="H200" s="2"/>
      <c r="I200" s="2"/>
      <c r="J200" s="2"/>
      <c r="K200" s="25"/>
    </row>
    <row r="201" spans="1:13" s="5" customFormat="1" ht="50.45" customHeight="1">
      <c r="A201" s="6">
        <v>5</v>
      </c>
      <c r="B201" s="59" t="s">
        <v>108</v>
      </c>
      <c r="C201" s="60"/>
      <c r="D201" s="60"/>
      <c r="E201" s="61"/>
      <c r="F201" s="7" t="s">
        <v>109</v>
      </c>
      <c r="G201" s="7"/>
      <c r="H201" s="7"/>
      <c r="I201" s="7"/>
      <c r="J201" s="7"/>
      <c r="K201" s="26">
        <f>K202+K208</f>
        <v>21371.3</v>
      </c>
      <c r="L201" s="20"/>
      <c r="M201" s="20"/>
    </row>
    <row r="202" spans="1:13" ht="17.100000000000001" customHeight="1">
      <c r="A202" s="1"/>
      <c r="B202" s="42" t="s">
        <v>63</v>
      </c>
      <c r="C202" s="45"/>
      <c r="D202" s="45"/>
      <c r="E202" s="46"/>
      <c r="F202" s="31" t="s">
        <v>109</v>
      </c>
      <c r="G202" s="2" t="s">
        <v>65</v>
      </c>
      <c r="H202" s="2"/>
      <c r="I202" s="2"/>
      <c r="J202" s="2"/>
      <c r="K202" s="25">
        <f>K203</f>
        <v>19453.8</v>
      </c>
    </row>
    <row r="203" spans="1:13" ht="13.5" customHeight="1">
      <c r="A203" s="1"/>
      <c r="B203" s="42" t="s">
        <v>83</v>
      </c>
      <c r="C203" s="45"/>
      <c r="D203" s="45"/>
      <c r="E203" s="46"/>
      <c r="F203" s="31" t="s">
        <v>109</v>
      </c>
      <c r="G203" s="2" t="s">
        <v>65</v>
      </c>
      <c r="H203" s="2" t="s">
        <v>13</v>
      </c>
      <c r="I203" s="2"/>
      <c r="J203" s="2"/>
      <c r="K203" s="25">
        <f>K204</f>
        <v>19453.8</v>
      </c>
    </row>
    <row r="204" spans="1:13" ht="14.1" customHeight="1">
      <c r="A204" s="1"/>
      <c r="B204" s="42" t="s">
        <v>84</v>
      </c>
      <c r="C204" s="43"/>
      <c r="D204" s="43"/>
      <c r="E204" s="44"/>
      <c r="F204" s="3" t="s">
        <v>109</v>
      </c>
      <c r="G204" s="2" t="s">
        <v>65</v>
      </c>
      <c r="H204" s="2" t="s">
        <v>13</v>
      </c>
      <c r="I204" s="2" t="s">
        <v>181</v>
      </c>
      <c r="J204" s="2"/>
      <c r="K204" s="25">
        <f>K205+K206+K207</f>
        <v>19453.8</v>
      </c>
      <c r="L204" s="28"/>
    </row>
    <row r="205" spans="1:13" s="12" customFormat="1" ht="57" customHeight="1">
      <c r="A205" s="10"/>
      <c r="B205" s="42" t="s">
        <v>66</v>
      </c>
      <c r="C205" s="43"/>
      <c r="D205" s="43"/>
      <c r="E205" s="44"/>
      <c r="F205" s="3" t="s">
        <v>109</v>
      </c>
      <c r="G205" s="2" t="s">
        <v>65</v>
      </c>
      <c r="H205" s="2" t="s">
        <v>13</v>
      </c>
      <c r="I205" s="2" t="s">
        <v>181</v>
      </c>
      <c r="J205" s="11" t="s">
        <v>11</v>
      </c>
      <c r="K205" s="27">
        <v>14484.8</v>
      </c>
    </row>
    <row r="206" spans="1:13" s="12" customFormat="1" ht="28.5" customHeight="1">
      <c r="A206" s="10"/>
      <c r="B206" s="42" t="s">
        <v>46</v>
      </c>
      <c r="C206" s="43"/>
      <c r="D206" s="43"/>
      <c r="E206" s="44"/>
      <c r="F206" s="3" t="s">
        <v>109</v>
      </c>
      <c r="G206" s="2" t="s">
        <v>65</v>
      </c>
      <c r="H206" s="2" t="s">
        <v>13</v>
      </c>
      <c r="I206" s="2" t="s">
        <v>181</v>
      </c>
      <c r="J206" s="11" t="s">
        <v>17</v>
      </c>
      <c r="K206" s="27">
        <v>2674</v>
      </c>
    </row>
    <row r="207" spans="1:13" s="12" customFormat="1" ht="16.5" customHeight="1">
      <c r="A207" s="10"/>
      <c r="B207" s="42" t="s">
        <v>49</v>
      </c>
      <c r="C207" s="43"/>
      <c r="D207" s="43"/>
      <c r="E207" s="44"/>
      <c r="F207" s="3" t="s">
        <v>109</v>
      </c>
      <c r="G207" s="2" t="s">
        <v>65</v>
      </c>
      <c r="H207" s="2" t="s">
        <v>13</v>
      </c>
      <c r="I207" s="2" t="s">
        <v>181</v>
      </c>
      <c r="J207" s="2" t="s">
        <v>18</v>
      </c>
      <c r="K207" s="27">
        <v>2295</v>
      </c>
    </row>
    <row r="208" spans="1:13" s="12" customFormat="1" ht="18.600000000000001" customHeight="1">
      <c r="A208" s="10"/>
      <c r="B208" s="42" t="s">
        <v>110</v>
      </c>
      <c r="C208" s="57"/>
      <c r="D208" s="57"/>
      <c r="E208" s="58"/>
      <c r="F208" s="2" t="s">
        <v>109</v>
      </c>
      <c r="G208" s="2" t="s">
        <v>28</v>
      </c>
      <c r="H208" s="2"/>
      <c r="I208" s="11"/>
      <c r="J208" s="11"/>
      <c r="K208" s="27">
        <f>K209+K212+K215</f>
        <v>1917.5</v>
      </c>
      <c r="L208" s="22"/>
      <c r="M208" s="29"/>
    </row>
    <row r="209" spans="1:13" ht="17.100000000000001" customHeight="1">
      <c r="A209" s="1"/>
      <c r="B209" s="42" t="s">
        <v>40</v>
      </c>
      <c r="C209" s="43"/>
      <c r="D209" s="43"/>
      <c r="E209" s="44"/>
      <c r="F209" s="2" t="s">
        <v>109</v>
      </c>
      <c r="G209" s="2" t="s">
        <v>28</v>
      </c>
      <c r="H209" s="2" t="s">
        <v>33</v>
      </c>
      <c r="I209" s="2" t="s">
        <v>16</v>
      </c>
      <c r="J209" s="2"/>
      <c r="K209" s="25">
        <f>K210+K211</f>
        <v>824.3</v>
      </c>
    </row>
    <row r="210" spans="1:13" ht="58.5" customHeight="1">
      <c r="A210" s="1"/>
      <c r="B210" s="42" t="s">
        <v>66</v>
      </c>
      <c r="C210" s="43"/>
      <c r="D210" s="43"/>
      <c r="E210" s="44"/>
      <c r="F210" s="2" t="s">
        <v>109</v>
      </c>
      <c r="G210" s="2" t="s">
        <v>28</v>
      </c>
      <c r="H210" s="2" t="s">
        <v>33</v>
      </c>
      <c r="I210" s="2" t="s">
        <v>16</v>
      </c>
      <c r="J210" s="2" t="s">
        <v>11</v>
      </c>
      <c r="K210" s="25">
        <v>813.3</v>
      </c>
      <c r="M210" s="9"/>
    </row>
    <row r="211" spans="1:13" ht="29.45" customHeight="1">
      <c r="A211" s="1"/>
      <c r="B211" s="42" t="s">
        <v>46</v>
      </c>
      <c r="C211" s="43"/>
      <c r="D211" s="43"/>
      <c r="E211" s="44"/>
      <c r="F211" s="2" t="s">
        <v>109</v>
      </c>
      <c r="G211" s="2" t="s">
        <v>28</v>
      </c>
      <c r="H211" s="2" t="s">
        <v>33</v>
      </c>
      <c r="I211" s="2" t="s">
        <v>16</v>
      </c>
      <c r="J211" s="2" t="s">
        <v>17</v>
      </c>
      <c r="K211" s="25">
        <v>11</v>
      </c>
    </row>
    <row r="212" spans="1:13" ht="30" customHeight="1">
      <c r="A212" s="1"/>
      <c r="B212" s="42" t="s">
        <v>91</v>
      </c>
      <c r="C212" s="43"/>
      <c r="D212" s="43"/>
      <c r="E212" s="44"/>
      <c r="F212" s="2" t="s">
        <v>109</v>
      </c>
      <c r="G212" s="2" t="s">
        <v>28</v>
      </c>
      <c r="H212" s="2" t="s">
        <v>33</v>
      </c>
      <c r="I212" s="2" t="s">
        <v>182</v>
      </c>
      <c r="J212" s="2"/>
      <c r="K212" s="25">
        <f>K213+K214</f>
        <v>653.20000000000005</v>
      </c>
    </row>
    <row r="213" spans="1:13" ht="57" customHeight="1">
      <c r="A213" s="1"/>
      <c r="B213" s="42" t="s">
        <v>66</v>
      </c>
      <c r="C213" s="43"/>
      <c r="D213" s="43"/>
      <c r="E213" s="44"/>
      <c r="F213" s="2" t="s">
        <v>109</v>
      </c>
      <c r="G213" s="2" t="s">
        <v>28</v>
      </c>
      <c r="H213" s="2" t="s">
        <v>33</v>
      </c>
      <c r="I213" s="2" t="s">
        <v>182</v>
      </c>
      <c r="J213" s="2" t="s">
        <v>11</v>
      </c>
      <c r="K213" s="25">
        <v>523.9</v>
      </c>
    </row>
    <row r="214" spans="1:13" ht="33" customHeight="1">
      <c r="A214" s="1"/>
      <c r="B214" s="42" t="s">
        <v>46</v>
      </c>
      <c r="C214" s="43"/>
      <c r="D214" s="43"/>
      <c r="E214" s="44"/>
      <c r="F214" s="2" t="s">
        <v>109</v>
      </c>
      <c r="G214" s="2" t="s">
        <v>28</v>
      </c>
      <c r="H214" s="2" t="s">
        <v>33</v>
      </c>
      <c r="I214" s="2" t="s">
        <v>182</v>
      </c>
      <c r="J214" s="2" t="s">
        <v>17</v>
      </c>
      <c r="K214" s="25">
        <v>129.30000000000001</v>
      </c>
    </row>
    <row r="215" spans="1:13" ht="27.95" customHeight="1">
      <c r="A215" s="1"/>
      <c r="B215" s="42" t="s">
        <v>135</v>
      </c>
      <c r="C215" s="43"/>
      <c r="D215" s="43"/>
      <c r="E215" s="44"/>
      <c r="F215" s="2" t="s">
        <v>109</v>
      </c>
      <c r="G215" s="2" t="s">
        <v>28</v>
      </c>
      <c r="H215" s="2" t="s">
        <v>33</v>
      </c>
      <c r="I215" s="2" t="s">
        <v>183</v>
      </c>
      <c r="J215" s="2"/>
      <c r="K215" s="25">
        <v>440</v>
      </c>
    </row>
    <row r="216" spans="1:13" ht="29.1" customHeight="1">
      <c r="A216" s="1"/>
      <c r="B216" s="42" t="s">
        <v>46</v>
      </c>
      <c r="C216" s="43"/>
      <c r="D216" s="43"/>
      <c r="E216" s="44"/>
      <c r="F216" s="2" t="s">
        <v>109</v>
      </c>
      <c r="G216" s="2" t="s">
        <v>28</v>
      </c>
      <c r="H216" s="2" t="s">
        <v>33</v>
      </c>
      <c r="I216" s="2" t="s">
        <v>183</v>
      </c>
      <c r="J216" s="2" t="s">
        <v>17</v>
      </c>
      <c r="K216" s="25">
        <v>440</v>
      </c>
    </row>
    <row r="217" spans="1:13" ht="17.45" customHeight="1">
      <c r="A217" s="1"/>
      <c r="B217" s="42"/>
      <c r="C217" s="43"/>
      <c r="D217" s="43"/>
      <c r="E217" s="44"/>
      <c r="F217" s="2"/>
      <c r="G217" s="2"/>
      <c r="H217" s="2"/>
      <c r="I217" s="2"/>
      <c r="J217" s="2"/>
      <c r="K217" s="25"/>
    </row>
    <row r="218" spans="1:13" s="5" customFormat="1" ht="45.6" customHeight="1">
      <c r="A218" s="6">
        <v>6</v>
      </c>
      <c r="B218" s="59" t="s">
        <v>111</v>
      </c>
      <c r="C218" s="69"/>
      <c r="D218" s="69"/>
      <c r="E218" s="70"/>
      <c r="F218" s="7" t="s">
        <v>51</v>
      </c>
      <c r="G218" s="7"/>
      <c r="H218" s="7"/>
      <c r="I218" s="7"/>
      <c r="J218" s="7"/>
      <c r="K218" s="26">
        <f>K219+K226+K230</f>
        <v>3387.4</v>
      </c>
    </row>
    <row r="219" spans="1:13" ht="19.5" customHeight="1">
      <c r="A219" s="1"/>
      <c r="B219" s="42" t="s">
        <v>114</v>
      </c>
      <c r="C219" s="43"/>
      <c r="D219" s="43"/>
      <c r="E219" s="44"/>
      <c r="F219" s="3" t="s">
        <v>51</v>
      </c>
      <c r="G219" s="2" t="s">
        <v>8</v>
      </c>
      <c r="H219" s="2" t="s">
        <v>30</v>
      </c>
      <c r="I219" s="2"/>
      <c r="J219" s="2"/>
      <c r="K219" s="25">
        <f>K220+K224</f>
        <v>3052.4</v>
      </c>
    </row>
    <row r="220" spans="1:13" ht="17.100000000000001" customHeight="1">
      <c r="A220" s="1"/>
      <c r="B220" s="42" t="s">
        <v>40</v>
      </c>
      <c r="C220" s="43"/>
      <c r="D220" s="43"/>
      <c r="E220" s="44"/>
      <c r="F220" s="2" t="s">
        <v>51</v>
      </c>
      <c r="G220" s="2" t="s">
        <v>8</v>
      </c>
      <c r="H220" s="2" t="s">
        <v>30</v>
      </c>
      <c r="I220" s="2" t="s">
        <v>16</v>
      </c>
      <c r="J220" s="2"/>
      <c r="K220" s="25">
        <f>K221+K222+K223</f>
        <v>2952.4</v>
      </c>
    </row>
    <row r="221" spans="1:13" ht="58.5" customHeight="1">
      <c r="A221" s="1"/>
      <c r="B221" s="42" t="s">
        <v>66</v>
      </c>
      <c r="C221" s="43"/>
      <c r="D221" s="43"/>
      <c r="E221" s="44"/>
      <c r="F221" s="2" t="s">
        <v>51</v>
      </c>
      <c r="G221" s="2" t="s">
        <v>8</v>
      </c>
      <c r="H221" s="2" t="s">
        <v>30</v>
      </c>
      <c r="I221" s="2" t="s">
        <v>16</v>
      </c>
      <c r="J221" s="2" t="s">
        <v>11</v>
      </c>
      <c r="K221" s="25">
        <v>2681</v>
      </c>
    </row>
    <row r="222" spans="1:13" ht="29.45" customHeight="1">
      <c r="A222" s="1"/>
      <c r="B222" s="42" t="s">
        <v>46</v>
      </c>
      <c r="C222" s="43"/>
      <c r="D222" s="43"/>
      <c r="E222" s="44"/>
      <c r="F222" s="2" t="s">
        <v>51</v>
      </c>
      <c r="G222" s="2" t="s">
        <v>8</v>
      </c>
      <c r="H222" s="2" t="s">
        <v>30</v>
      </c>
      <c r="I222" s="2" t="s">
        <v>16</v>
      </c>
      <c r="J222" s="2" t="s">
        <v>17</v>
      </c>
      <c r="K222" s="25">
        <v>261.39999999999998</v>
      </c>
    </row>
    <row r="223" spans="1:13" ht="17.100000000000001" customHeight="1">
      <c r="A223" s="1"/>
      <c r="B223" s="56" t="s">
        <v>49</v>
      </c>
      <c r="C223" s="57"/>
      <c r="D223" s="57"/>
      <c r="E223" s="58"/>
      <c r="F223" s="2" t="s">
        <v>51</v>
      </c>
      <c r="G223" s="2" t="s">
        <v>8</v>
      </c>
      <c r="H223" s="2" t="s">
        <v>30</v>
      </c>
      <c r="I223" s="2" t="s">
        <v>16</v>
      </c>
      <c r="J223" s="2" t="s">
        <v>18</v>
      </c>
      <c r="K223" s="25">
        <v>10</v>
      </c>
    </row>
    <row r="224" spans="1:13" s="12" customFormat="1" ht="57" customHeight="1">
      <c r="A224" s="10"/>
      <c r="B224" s="42" t="s">
        <v>115</v>
      </c>
      <c r="C224" s="57"/>
      <c r="D224" s="57"/>
      <c r="E224" s="58"/>
      <c r="F224" s="11" t="s">
        <v>51</v>
      </c>
      <c r="G224" s="11" t="s">
        <v>8</v>
      </c>
      <c r="H224" s="11" t="s">
        <v>30</v>
      </c>
      <c r="I224" s="2" t="s">
        <v>117</v>
      </c>
      <c r="J224" s="11"/>
      <c r="K224" s="27">
        <f>K225</f>
        <v>100</v>
      </c>
    </row>
    <row r="225" spans="1:11" s="12" customFormat="1" ht="31.5" customHeight="1">
      <c r="A225" s="10"/>
      <c r="B225" s="42" t="s">
        <v>46</v>
      </c>
      <c r="C225" s="43"/>
      <c r="D225" s="43"/>
      <c r="E225" s="44"/>
      <c r="F225" s="11" t="s">
        <v>51</v>
      </c>
      <c r="G225" s="11" t="s">
        <v>8</v>
      </c>
      <c r="H225" s="11" t="s">
        <v>30</v>
      </c>
      <c r="I225" s="2" t="s">
        <v>117</v>
      </c>
      <c r="J225" s="2" t="s">
        <v>17</v>
      </c>
      <c r="K225" s="27">
        <v>100</v>
      </c>
    </row>
    <row r="226" spans="1:11" ht="17.100000000000001" customHeight="1">
      <c r="A226" s="1"/>
      <c r="B226" s="42" t="s">
        <v>42</v>
      </c>
      <c r="C226" s="43"/>
      <c r="D226" s="43"/>
      <c r="E226" s="44"/>
      <c r="F226" s="3" t="s">
        <v>51</v>
      </c>
      <c r="G226" s="2" t="s">
        <v>15</v>
      </c>
      <c r="H226" s="2"/>
      <c r="I226" s="2"/>
      <c r="J226" s="2"/>
      <c r="K226" s="25">
        <f>K227</f>
        <v>100</v>
      </c>
    </row>
    <row r="227" spans="1:11" ht="27.6" customHeight="1">
      <c r="A227" s="1"/>
      <c r="B227" s="42" t="s">
        <v>50</v>
      </c>
      <c r="C227" s="43"/>
      <c r="D227" s="43"/>
      <c r="E227" s="44"/>
      <c r="F227" s="3" t="s">
        <v>51</v>
      </c>
      <c r="G227" s="2" t="s">
        <v>15</v>
      </c>
      <c r="H227" s="2" t="s">
        <v>52</v>
      </c>
      <c r="I227" s="2"/>
      <c r="J227" s="2"/>
      <c r="K227" s="25">
        <f>K228</f>
        <v>100</v>
      </c>
    </row>
    <row r="228" spans="1:11" ht="27.95" customHeight="1">
      <c r="A228" s="1"/>
      <c r="B228" s="42" t="s">
        <v>113</v>
      </c>
      <c r="C228" s="43"/>
      <c r="D228" s="43"/>
      <c r="E228" s="44"/>
      <c r="F228" s="3" t="s">
        <v>51</v>
      </c>
      <c r="G228" s="2" t="s">
        <v>15</v>
      </c>
      <c r="H228" s="2" t="s">
        <v>52</v>
      </c>
      <c r="I228" s="2" t="s">
        <v>112</v>
      </c>
      <c r="J228" s="2"/>
      <c r="K228" s="25">
        <f>K229</f>
        <v>100</v>
      </c>
    </row>
    <row r="229" spans="1:11" ht="27" customHeight="1">
      <c r="A229" s="1"/>
      <c r="B229" s="42" t="s">
        <v>46</v>
      </c>
      <c r="C229" s="43"/>
      <c r="D229" s="43"/>
      <c r="E229" s="44"/>
      <c r="F229" s="3" t="s">
        <v>51</v>
      </c>
      <c r="G229" s="2" t="s">
        <v>15</v>
      </c>
      <c r="H229" s="2" t="s">
        <v>52</v>
      </c>
      <c r="I229" s="2" t="s">
        <v>112</v>
      </c>
      <c r="J229" s="2" t="s">
        <v>17</v>
      </c>
      <c r="K229" s="25">
        <v>100</v>
      </c>
    </row>
    <row r="230" spans="1:11" ht="17.100000000000001" customHeight="1">
      <c r="A230" s="1"/>
      <c r="B230" s="42" t="s">
        <v>53</v>
      </c>
      <c r="C230" s="43"/>
      <c r="D230" s="43"/>
      <c r="E230" s="44"/>
      <c r="F230" s="3" t="s">
        <v>51</v>
      </c>
      <c r="G230" s="2" t="s">
        <v>33</v>
      </c>
      <c r="H230" s="2"/>
      <c r="I230" s="2"/>
      <c r="J230" s="2"/>
      <c r="K230" s="25">
        <f>K231</f>
        <v>235</v>
      </c>
    </row>
    <row r="231" spans="1:11" ht="17.100000000000001" customHeight="1">
      <c r="A231" s="1"/>
      <c r="B231" s="42" t="s">
        <v>54</v>
      </c>
      <c r="C231" s="43"/>
      <c r="D231" s="43"/>
      <c r="E231" s="44"/>
      <c r="F231" s="3" t="s">
        <v>51</v>
      </c>
      <c r="G231" s="2" t="s">
        <v>33</v>
      </c>
      <c r="H231" s="2" t="s">
        <v>8</v>
      </c>
      <c r="I231" s="2"/>
      <c r="J231" s="2"/>
      <c r="K231" s="25">
        <f>K232</f>
        <v>235</v>
      </c>
    </row>
    <row r="232" spans="1:11" ht="27.95" customHeight="1">
      <c r="A232" s="1"/>
      <c r="B232" s="42" t="s">
        <v>57</v>
      </c>
      <c r="C232" s="45"/>
      <c r="D232" s="45"/>
      <c r="E232" s="46"/>
      <c r="F232" s="3" t="s">
        <v>51</v>
      </c>
      <c r="G232" s="2" t="s">
        <v>33</v>
      </c>
      <c r="H232" s="2" t="s">
        <v>8</v>
      </c>
      <c r="I232" s="2" t="s">
        <v>140</v>
      </c>
      <c r="J232" s="2"/>
      <c r="K232" s="25">
        <f>K233</f>
        <v>235</v>
      </c>
    </row>
    <row r="233" spans="1:11" ht="27" customHeight="1">
      <c r="A233" s="1"/>
      <c r="B233" s="42" t="s">
        <v>46</v>
      </c>
      <c r="C233" s="43"/>
      <c r="D233" s="43"/>
      <c r="E233" s="44"/>
      <c r="F233" s="3" t="s">
        <v>51</v>
      </c>
      <c r="G233" s="2" t="s">
        <v>33</v>
      </c>
      <c r="H233" s="2" t="s">
        <v>8</v>
      </c>
      <c r="I233" s="2" t="s">
        <v>140</v>
      </c>
      <c r="J233" s="2" t="s">
        <v>17</v>
      </c>
      <c r="K233" s="25">
        <v>235</v>
      </c>
    </row>
    <row r="234" spans="1:11" ht="17.100000000000001" customHeight="1">
      <c r="A234" s="1"/>
      <c r="B234" s="42"/>
      <c r="C234" s="43"/>
      <c r="D234" s="43"/>
      <c r="E234" s="44"/>
      <c r="F234" s="3"/>
      <c r="G234" s="2"/>
      <c r="H234" s="2"/>
      <c r="I234" s="2"/>
      <c r="J234" s="2"/>
      <c r="K234" s="25"/>
    </row>
    <row r="235" spans="1:11" s="5" customFormat="1" ht="30.95" customHeight="1">
      <c r="A235" s="6">
        <v>7</v>
      </c>
      <c r="B235" s="59" t="s">
        <v>118</v>
      </c>
      <c r="C235" s="69"/>
      <c r="D235" s="69"/>
      <c r="E235" s="70"/>
      <c r="F235" s="4" t="s">
        <v>119</v>
      </c>
      <c r="G235" s="7"/>
      <c r="H235" s="7"/>
      <c r="I235" s="7"/>
      <c r="J235" s="7"/>
      <c r="K235" s="26">
        <f>K236+K242</f>
        <v>3930.7999999999997</v>
      </c>
    </row>
    <row r="236" spans="1:11" s="12" customFormat="1">
      <c r="A236" s="13"/>
      <c r="B236" s="56" t="s">
        <v>47</v>
      </c>
      <c r="C236" s="57"/>
      <c r="D236" s="57"/>
      <c r="E236" s="58"/>
      <c r="F236" s="3" t="s">
        <v>119</v>
      </c>
      <c r="G236" s="13" t="s">
        <v>8</v>
      </c>
      <c r="H236" s="13"/>
      <c r="I236" s="13"/>
      <c r="J236" s="13"/>
      <c r="K236" s="24">
        <f>K237</f>
        <v>3864.1</v>
      </c>
    </row>
    <row r="237" spans="1:11" s="12" customFormat="1" ht="27.6" customHeight="1">
      <c r="A237" s="10"/>
      <c r="B237" s="68" t="s">
        <v>193</v>
      </c>
      <c r="C237" s="57"/>
      <c r="D237" s="57"/>
      <c r="E237" s="58"/>
      <c r="F237" s="13" t="s">
        <v>119</v>
      </c>
      <c r="G237" s="2" t="s">
        <v>8</v>
      </c>
      <c r="H237" s="2" t="s">
        <v>19</v>
      </c>
      <c r="I237" s="11"/>
      <c r="J237" s="11"/>
      <c r="K237" s="27">
        <f>K238</f>
        <v>3864.1</v>
      </c>
    </row>
    <row r="238" spans="1:11" ht="17.100000000000001" customHeight="1">
      <c r="A238" s="1"/>
      <c r="B238" s="42" t="s">
        <v>40</v>
      </c>
      <c r="C238" s="43"/>
      <c r="D238" s="43"/>
      <c r="E238" s="44"/>
      <c r="F238" s="2" t="s">
        <v>119</v>
      </c>
      <c r="G238" s="2" t="s">
        <v>8</v>
      </c>
      <c r="H238" s="2" t="s">
        <v>19</v>
      </c>
      <c r="I238" s="2" t="s">
        <v>16</v>
      </c>
      <c r="J238" s="2"/>
      <c r="K238" s="25">
        <f>K239+K240+K241</f>
        <v>3864.1</v>
      </c>
    </row>
    <row r="239" spans="1:11" ht="58.5" customHeight="1">
      <c r="A239" s="1"/>
      <c r="B239" s="42" t="s">
        <v>66</v>
      </c>
      <c r="C239" s="43"/>
      <c r="D239" s="43"/>
      <c r="E239" s="44"/>
      <c r="F239" s="2" t="s">
        <v>119</v>
      </c>
      <c r="G239" s="2" t="s">
        <v>8</v>
      </c>
      <c r="H239" s="2" t="s">
        <v>19</v>
      </c>
      <c r="I239" s="2" t="s">
        <v>16</v>
      </c>
      <c r="J239" s="2" t="s">
        <v>11</v>
      </c>
      <c r="K239" s="25">
        <v>3278.2</v>
      </c>
    </row>
    <row r="240" spans="1:11" ht="29.45" customHeight="1">
      <c r="A240" s="1"/>
      <c r="B240" s="42" t="s">
        <v>46</v>
      </c>
      <c r="C240" s="43"/>
      <c r="D240" s="43"/>
      <c r="E240" s="44"/>
      <c r="F240" s="2" t="s">
        <v>119</v>
      </c>
      <c r="G240" s="2" t="s">
        <v>8</v>
      </c>
      <c r="H240" s="2" t="s">
        <v>19</v>
      </c>
      <c r="I240" s="2" t="s">
        <v>16</v>
      </c>
      <c r="J240" s="2" t="s">
        <v>17</v>
      </c>
      <c r="K240" s="25">
        <v>580.9</v>
      </c>
    </row>
    <row r="241" spans="1:20" s="12" customFormat="1" ht="18.600000000000001" customHeight="1">
      <c r="A241" s="10"/>
      <c r="B241" s="56" t="s">
        <v>49</v>
      </c>
      <c r="C241" s="57"/>
      <c r="D241" s="57"/>
      <c r="E241" s="58"/>
      <c r="F241" s="2" t="s">
        <v>119</v>
      </c>
      <c r="G241" s="2" t="s">
        <v>8</v>
      </c>
      <c r="H241" s="2" t="s">
        <v>19</v>
      </c>
      <c r="I241" s="2" t="s">
        <v>16</v>
      </c>
      <c r="J241" s="2" t="s">
        <v>18</v>
      </c>
      <c r="K241" s="27">
        <v>5</v>
      </c>
    </row>
    <row r="242" spans="1:20" ht="27" customHeight="1">
      <c r="A242" s="1"/>
      <c r="B242" s="42" t="s">
        <v>120</v>
      </c>
      <c r="C242" s="43"/>
      <c r="D242" s="43"/>
      <c r="E242" s="44"/>
      <c r="F242" s="3" t="s">
        <v>119</v>
      </c>
      <c r="G242" s="2" t="s">
        <v>30</v>
      </c>
      <c r="H242" s="2"/>
      <c r="I242" s="2"/>
      <c r="J242" s="2"/>
      <c r="K242" s="25">
        <f t="shared" ref="K242" si="0">K243</f>
        <v>66.7</v>
      </c>
    </row>
    <row r="243" spans="1:20" ht="30.95" customHeight="1">
      <c r="A243" s="1"/>
      <c r="B243" s="42" t="s">
        <v>121</v>
      </c>
      <c r="C243" s="43"/>
      <c r="D243" s="43"/>
      <c r="E243" s="44"/>
      <c r="F243" s="3" t="s">
        <v>119</v>
      </c>
      <c r="G243" s="2" t="s">
        <v>30</v>
      </c>
      <c r="H243" s="2" t="s">
        <v>8</v>
      </c>
      <c r="I243" s="2"/>
      <c r="J243" s="2"/>
      <c r="K243" s="25">
        <f>K244</f>
        <v>66.7</v>
      </c>
    </row>
    <row r="244" spans="1:20" ht="27" customHeight="1">
      <c r="A244" s="1"/>
      <c r="B244" s="42" t="s">
        <v>122</v>
      </c>
      <c r="C244" s="43"/>
      <c r="D244" s="43"/>
      <c r="E244" s="44"/>
      <c r="F244" s="3" t="s">
        <v>119</v>
      </c>
      <c r="G244" s="2" t="s">
        <v>30</v>
      </c>
      <c r="H244" s="2" t="s">
        <v>8</v>
      </c>
      <c r="I244" s="2" t="s">
        <v>145</v>
      </c>
      <c r="J244" s="2"/>
      <c r="K244" s="25">
        <f>K245</f>
        <v>66.7</v>
      </c>
      <c r="P244" s="9"/>
      <c r="R244" s="9"/>
      <c r="T244" s="9"/>
    </row>
    <row r="245" spans="1:20" ht="15" customHeight="1">
      <c r="A245" s="1"/>
      <c r="B245" s="42" t="s">
        <v>123</v>
      </c>
      <c r="C245" s="43"/>
      <c r="D245" s="43"/>
      <c r="E245" s="44"/>
      <c r="F245" s="3" t="s">
        <v>119</v>
      </c>
      <c r="G245" s="2" t="s">
        <v>30</v>
      </c>
      <c r="H245" s="2" t="s">
        <v>8</v>
      </c>
      <c r="I245" s="2" t="s">
        <v>145</v>
      </c>
      <c r="J245" s="2" t="s">
        <v>124</v>
      </c>
      <c r="K245" s="25">
        <v>66.7</v>
      </c>
    </row>
    <row r="246" spans="1:20" s="5" customFormat="1" ht="15.6" customHeight="1">
      <c r="A246" s="6"/>
      <c r="B246" s="65" t="s">
        <v>125</v>
      </c>
      <c r="C246" s="66"/>
      <c r="D246" s="66"/>
      <c r="E246" s="67"/>
      <c r="F246" s="4"/>
      <c r="G246" s="7"/>
      <c r="H246" s="7"/>
      <c r="I246" s="7"/>
      <c r="J246" s="7"/>
      <c r="K246" s="26">
        <f>K13+K101+K108+K113+K144+K201+K218+K235</f>
        <v>621287.30000000016</v>
      </c>
      <c r="L246" s="37"/>
    </row>
    <row r="248" spans="1:20">
      <c r="N248" s="9"/>
      <c r="O248" s="9"/>
    </row>
  </sheetData>
  <mergeCells count="244">
    <mergeCell ref="B152:E152"/>
    <mergeCell ref="B165:E165"/>
    <mergeCell ref="B223:E223"/>
    <mergeCell ref="B85:E85"/>
    <mergeCell ref="B32:E32"/>
    <mergeCell ref="B33:E33"/>
    <mergeCell ref="B34:E34"/>
    <mergeCell ref="B42:E42"/>
    <mergeCell ref="B195:E195"/>
    <mergeCell ref="B187:E187"/>
    <mergeCell ref="B115:E115"/>
    <mergeCell ref="B116:E116"/>
    <mergeCell ref="B126:E126"/>
    <mergeCell ref="B64:E64"/>
    <mergeCell ref="B65:E65"/>
    <mergeCell ref="B66:E66"/>
    <mergeCell ref="B112:E112"/>
    <mergeCell ref="B113:E113"/>
    <mergeCell ref="B114:E114"/>
    <mergeCell ref="B100:E100"/>
    <mergeCell ref="B105:E105"/>
    <mergeCell ref="B101:E101"/>
    <mergeCell ref="B110:E110"/>
    <mergeCell ref="B71:E71"/>
    <mergeCell ref="B80:E80"/>
    <mergeCell ref="B90:E90"/>
    <mergeCell ref="B81:E81"/>
    <mergeCell ref="B82:E82"/>
    <mergeCell ref="B83:E83"/>
    <mergeCell ref="B84:E84"/>
    <mergeCell ref="B87:E87"/>
    <mergeCell ref="B86:E86"/>
    <mergeCell ref="B88:E88"/>
    <mergeCell ref="B89:E89"/>
    <mergeCell ref="B102:E102"/>
    <mergeCell ref="B104:E104"/>
    <mergeCell ref="B103:E103"/>
    <mergeCell ref="B106:E106"/>
    <mergeCell ref="B109:E109"/>
    <mergeCell ref="B99:E99"/>
    <mergeCell ref="B91:E91"/>
    <mergeCell ref="B92:E92"/>
    <mergeCell ref="B93:E93"/>
    <mergeCell ref="B97:E97"/>
    <mergeCell ref="B98:E98"/>
    <mergeCell ref="B107:E107"/>
    <mergeCell ref="B108:E108"/>
    <mergeCell ref="B67:E67"/>
    <mergeCell ref="B68:E68"/>
    <mergeCell ref="B69:E69"/>
    <mergeCell ref="B76:E76"/>
    <mergeCell ref="B77:E77"/>
    <mergeCell ref="B78:E78"/>
    <mergeCell ref="B79:E79"/>
    <mergeCell ref="B75:E75"/>
    <mergeCell ref="B70:E70"/>
    <mergeCell ref="B74:E74"/>
    <mergeCell ref="B72:E72"/>
    <mergeCell ref="B73:E73"/>
    <mergeCell ref="B55:E55"/>
    <mergeCell ref="B57:E57"/>
    <mergeCell ref="B38:E38"/>
    <mergeCell ref="B40:E40"/>
    <mergeCell ref="B27:E27"/>
    <mergeCell ref="B28:E28"/>
    <mergeCell ref="B62:E62"/>
    <mergeCell ref="B63:E63"/>
    <mergeCell ref="B41:E41"/>
    <mergeCell ref="B61:E61"/>
    <mergeCell ref="B58:E58"/>
    <mergeCell ref="B59:E59"/>
    <mergeCell ref="B60:E60"/>
    <mergeCell ref="B56:E56"/>
    <mergeCell ref="B35:E35"/>
    <mergeCell ref="B45:E45"/>
    <mergeCell ref="B53:E53"/>
    <mergeCell ref="B50:E50"/>
    <mergeCell ref="B47:E47"/>
    <mergeCell ref="B54:E54"/>
    <mergeCell ref="B39:E39"/>
    <mergeCell ref="B43:E43"/>
    <mergeCell ref="B44:E44"/>
    <mergeCell ref="B51:E51"/>
    <mergeCell ref="B117:E117"/>
    <mergeCell ref="B140:E140"/>
    <mergeCell ref="B139:E139"/>
    <mergeCell ref="B141:E141"/>
    <mergeCell ref="B142:E142"/>
    <mergeCell ref="B132:E132"/>
    <mergeCell ref="B133:E133"/>
    <mergeCell ref="B136:E136"/>
    <mergeCell ref="B137:E137"/>
    <mergeCell ref="B138:E138"/>
    <mergeCell ref="B131:E131"/>
    <mergeCell ref="B127:E127"/>
    <mergeCell ref="B128:E128"/>
    <mergeCell ref="B129:E129"/>
    <mergeCell ref="B130:E130"/>
    <mergeCell ref="B120:E120"/>
    <mergeCell ref="B122:E122"/>
    <mergeCell ref="B123:E123"/>
    <mergeCell ref="B124:E124"/>
    <mergeCell ref="B125:E125"/>
    <mergeCell ref="B148:E148"/>
    <mergeCell ref="B149:E149"/>
    <mergeCell ref="B150:E150"/>
    <mergeCell ref="B151:E151"/>
    <mergeCell ref="B143:E143"/>
    <mergeCell ref="B144:E144"/>
    <mergeCell ref="B145:E145"/>
    <mergeCell ref="B146:E146"/>
    <mergeCell ref="B147:E147"/>
    <mergeCell ref="B158:E158"/>
    <mergeCell ref="B159:E159"/>
    <mergeCell ref="B160:E160"/>
    <mergeCell ref="B163:E163"/>
    <mergeCell ref="B164:E164"/>
    <mergeCell ref="B153:E153"/>
    <mergeCell ref="B154:E154"/>
    <mergeCell ref="B155:E155"/>
    <mergeCell ref="B156:E156"/>
    <mergeCell ref="B157:E157"/>
    <mergeCell ref="B161:E161"/>
    <mergeCell ref="B162:E162"/>
    <mergeCell ref="B202:E202"/>
    <mergeCell ref="B203:E203"/>
    <mergeCell ref="B204:E204"/>
    <mergeCell ref="B205:E205"/>
    <mergeCell ref="B206:E206"/>
    <mergeCell ref="B184:E184"/>
    <mergeCell ref="B185:E185"/>
    <mergeCell ref="B186:E186"/>
    <mergeCell ref="B192:E192"/>
    <mergeCell ref="B201:E201"/>
    <mergeCell ref="B188:E188"/>
    <mergeCell ref="B189:E189"/>
    <mergeCell ref="B190:E190"/>
    <mergeCell ref="B191:E191"/>
    <mergeCell ref="B193:E193"/>
    <mergeCell ref="B194:E194"/>
    <mergeCell ref="B198:E198"/>
    <mergeCell ref="B199:E199"/>
    <mergeCell ref="B219:E219"/>
    <mergeCell ref="B229:E229"/>
    <mergeCell ref="B228:E228"/>
    <mergeCell ref="B224:E224"/>
    <mergeCell ref="B225:E225"/>
    <mergeCell ref="B207:E207"/>
    <mergeCell ref="B208:E208"/>
    <mergeCell ref="B210:E210"/>
    <mergeCell ref="B211:E211"/>
    <mergeCell ref="B212:E212"/>
    <mergeCell ref="B213:E213"/>
    <mergeCell ref="B214:E214"/>
    <mergeCell ref="B218:E218"/>
    <mergeCell ref="B227:E227"/>
    <mergeCell ref="B217:E217"/>
    <mergeCell ref="B220:E220"/>
    <mergeCell ref="B226:E226"/>
    <mergeCell ref="B221:E221"/>
    <mergeCell ref="B222:E222"/>
    <mergeCell ref="B209:E209"/>
    <mergeCell ref="B242:E242"/>
    <mergeCell ref="B238:E238"/>
    <mergeCell ref="B239:E239"/>
    <mergeCell ref="B240:E240"/>
    <mergeCell ref="B241:E241"/>
    <mergeCell ref="B230:E230"/>
    <mergeCell ref="B234:E234"/>
    <mergeCell ref="B231:E231"/>
    <mergeCell ref="B232:E232"/>
    <mergeCell ref="B233:E233"/>
    <mergeCell ref="B22:E22"/>
    <mergeCell ref="B24:E24"/>
    <mergeCell ref="B25:E25"/>
    <mergeCell ref="B26:E26"/>
    <mergeCell ref="B23:E23"/>
    <mergeCell ref="B17:E17"/>
    <mergeCell ref="B20:E20"/>
    <mergeCell ref="B245:E245"/>
    <mergeCell ref="B246:E246"/>
    <mergeCell ref="B236:E236"/>
    <mergeCell ref="B237:E237"/>
    <mergeCell ref="B46:E46"/>
    <mergeCell ref="B48:E48"/>
    <mergeCell ref="B49:E49"/>
    <mergeCell ref="B119:E119"/>
    <mergeCell ref="B118:E118"/>
    <mergeCell ref="B121:E121"/>
    <mergeCell ref="B134:E134"/>
    <mergeCell ref="B135:E135"/>
    <mergeCell ref="B215:E215"/>
    <mergeCell ref="B216:E216"/>
    <mergeCell ref="B243:E243"/>
    <mergeCell ref="B244:E244"/>
    <mergeCell ref="B235:E235"/>
    <mergeCell ref="B167:E167"/>
    <mergeCell ref="B168:E168"/>
    <mergeCell ref="H1:K1"/>
    <mergeCell ref="F2:K2"/>
    <mergeCell ref="F3:K3"/>
    <mergeCell ref="B8:K8"/>
    <mergeCell ref="B9:K9"/>
    <mergeCell ref="B10:K10"/>
    <mergeCell ref="J11:K11"/>
    <mergeCell ref="E4:K4"/>
    <mergeCell ref="E5:K5"/>
    <mergeCell ref="B21:E21"/>
    <mergeCell ref="B15:E15"/>
    <mergeCell ref="B18:E18"/>
    <mergeCell ref="B12:E12"/>
    <mergeCell ref="B29:E29"/>
    <mergeCell ref="B37:E37"/>
    <mergeCell ref="B14:E14"/>
    <mergeCell ref="B13:E13"/>
    <mergeCell ref="B30:E30"/>
    <mergeCell ref="B31:E31"/>
    <mergeCell ref="B36:E36"/>
    <mergeCell ref="B16:E16"/>
    <mergeCell ref="B19:E19"/>
    <mergeCell ref="B52:E52"/>
    <mergeCell ref="B196:E196"/>
    <mergeCell ref="B197:E197"/>
    <mergeCell ref="B200:E200"/>
    <mergeCell ref="B111:E111"/>
    <mergeCell ref="B171:E171"/>
    <mergeCell ref="B183:E183"/>
    <mergeCell ref="B175:E175"/>
    <mergeCell ref="B176:E176"/>
    <mergeCell ref="B182:E182"/>
    <mergeCell ref="B94:E94"/>
    <mergeCell ref="B95:E95"/>
    <mergeCell ref="B96:E96"/>
    <mergeCell ref="B179:E179"/>
    <mergeCell ref="B180:E180"/>
    <mergeCell ref="B181:E181"/>
    <mergeCell ref="B177:E177"/>
    <mergeCell ref="B178:E178"/>
    <mergeCell ref="B170:E170"/>
    <mergeCell ref="B172:E172"/>
    <mergeCell ref="B173:E173"/>
    <mergeCell ref="B174:E174"/>
    <mergeCell ref="B169:E169"/>
    <mergeCell ref="B166:E166"/>
  </mergeCells>
  <pageMargins left="0.39370078740157483" right="0.39370078740157483" top="0.98425196850393704" bottom="0.98425196850393704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Администратор</cp:lastModifiedBy>
  <cp:lastPrinted>2017-12-12T14:01:55Z</cp:lastPrinted>
  <dcterms:created xsi:type="dcterms:W3CDTF">2015-12-22T07:24:26Z</dcterms:created>
  <dcterms:modified xsi:type="dcterms:W3CDTF">2017-12-26T10:15:58Z</dcterms:modified>
</cp:coreProperties>
</file>