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0" windowWidth="16260" windowHeight="75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31" i="1"/>
  <c r="K222"/>
  <c r="K219"/>
  <c r="K201"/>
  <c r="K209"/>
  <c r="K169"/>
  <c r="K131"/>
  <c r="K229"/>
  <c r="K226" s="1"/>
  <c r="K227"/>
  <c r="K166"/>
  <c r="K127"/>
  <c r="K88"/>
  <c r="K86" s="1"/>
  <c r="K73"/>
  <c r="K56"/>
  <c r="K275" l="1"/>
  <c r="K182"/>
  <c r="K64" l="1"/>
  <c r="K242"/>
  <c r="K241" s="1"/>
  <c r="K129" l="1"/>
  <c r="K113"/>
  <c r="K75"/>
  <c r="K81"/>
  <c r="K79"/>
  <c r="K77"/>
  <c r="K62"/>
  <c r="K96"/>
  <c r="K83"/>
  <c r="K68"/>
  <c r="K67" s="1"/>
  <c r="K124"/>
  <c r="K138"/>
  <c r="K137" s="1"/>
  <c r="K121"/>
  <c r="K120" s="1"/>
  <c r="K135"/>
  <c r="K133"/>
  <c r="K146"/>
  <c r="K145" s="1"/>
  <c r="K150"/>
  <c r="K72" l="1"/>
  <c r="K66" s="1"/>
  <c r="K126"/>
  <c r="K123" s="1"/>
  <c r="K119"/>
  <c r="K61"/>
  <c r="K60" s="1"/>
  <c r="K118" l="1"/>
  <c r="K43"/>
  <c r="K40" l="1"/>
  <c r="K39" s="1"/>
  <c r="K257" l="1"/>
  <c r="K224"/>
  <c r="K194"/>
  <c r="K172"/>
  <c r="K33"/>
  <c r="K16"/>
  <c r="K15" s="1"/>
  <c r="K152"/>
  <c r="K154"/>
  <c r="K149" l="1"/>
  <c r="K148" s="1"/>
  <c r="K144" s="1"/>
  <c r="K280" l="1"/>
  <c r="K184"/>
  <c r="K192"/>
  <c r="K158"/>
  <c r="K112"/>
  <c r="K99"/>
  <c r="K98" s="1"/>
  <c r="K218" l="1"/>
  <c r="K217" s="1"/>
  <c r="K107"/>
  <c r="K106" s="1"/>
  <c r="K105" s="1"/>
  <c r="K102" l="1"/>
  <c r="K101" s="1"/>
  <c r="K164"/>
  <c r="K237"/>
  <c r="K236" s="1"/>
  <c r="K235" s="1"/>
  <c r="K213"/>
  <c r="K208" s="1"/>
  <c r="K204"/>
  <c r="K197"/>
  <c r="K181"/>
  <c r="K180" s="1"/>
  <c r="K179" s="1"/>
  <c r="K160"/>
  <c r="K94"/>
  <c r="K93" s="1"/>
  <c r="K90"/>
  <c r="K85" s="1"/>
  <c r="K53"/>
  <c r="K52" s="1"/>
  <c r="K49"/>
  <c r="K48" s="1"/>
  <c r="K45"/>
  <c r="K42" s="1"/>
  <c r="K22"/>
  <c r="K37"/>
  <c r="K26"/>
  <c r="K29"/>
  <c r="K246"/>
  <c r="K249"/>
  <c r="K261"/>
  <c r="K265"/>
  <c r="K264" s="1"/>
  <c r="K263" s="1"/>
  <c r="K269"/>
  <c r="K268" s="1"/>
  <c r="K267" s="1"/>
  <c r="K279"/>
  <c r="K278" s="1"/>
  <c r="K274"/>
  <c r="K273" s="1"/>
  <c r="K272" s="1"/>
  <c r="K19"/>
  <c r="K18" s="1"/>
  <c r="K157" l="1"/>
  <c r="K178"/>
  <c r="K47"/>
  <c r="K168"/>
  <c r="K191"/>
  <c r="K190" s="1"/>
  <c r="K189" s="1"/>
  <c r="K188" s="1"/>
  <c r="K256"/>
  <c r="K255" s="1"/>
  <c r="K245"/>
  <c r="K234" s="1"/>
  <c r="K32"/>
  <c r="K21"/>
  <c r="K14" s="1"/>
  <c r="K13" l="1"/>
  <c r="K156"/>
  <c r="K143" s="1"/>
  <c r="K177"/>
  <c r="K176" s="1"/>
  <c r="K282" l="1"/>
</calcChain>
</file>

<file path=xl/sharedStrings.xml><?xml version="1.0" encoding="utf-8"?>
<sst xmlns="http://schemas.openxmlformats.org/spreadsheetml/2006/main" count="1331" uniqueCount="237">
  <si>
    <t>Глава городского округа</t>
  </si>
  <si>
    <t>РД</t>
  </si>
  <si>
    <t>ПД</t>
  </si>
  <si>
    <t>ЦСР</t>
  </si>
  <si>
    <t>ВР</t>
  </si>
  <si>
    <t>СУММА</t>
  </si>
  <si>
    <t>ГЛАВА</t>
  </si>
  <si>
    <t>001</t>
  </si>
  <si>
    <t>01</t>
  </si>
  <si>
    <t>02</t>
  </si>
  <si>
    <t>99 8 00 20001</t>
  </si>
  <si>
    <t>100</t>
  </si>
  <si>
    <t>Депутат городского собрания</t>
  </si>
  <si>
    <t>03</t>
  </si>
  <si>
    <t>99 8 00 20002</t>
  </si>
  <si>
    <t>04</t>
  </si>
  <si>
    <t>99 8 00 20003</t>
  </si>
  <si>
    <t>200</t>
  </si>
  <si>
    <t>800</t>
  </si>
  <si>
    <t>06</t>
  </si>
  <si>
    <t>99 8 00 20004</t>
  </si>
  <si>
    <t>Председатель контрольно-счетной комисии</t>
  </si>
  <si>
    <t>Административная комиссия</t>
  </si>
  <si>
    <t>99 8 00 77710</t>
  </si>
  <si>
    <t>00</t>
  </si>
  <si>
    <t>Административная комиссия по делам несовершеннолетних</t>
  </si>
  <si>
    <t>99 8 0077720</t>
  </si>
  <si>
    <t>11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</si>
  <si>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</si>
  <si>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13</t>
  </si>
  <si>
    <t>99 8 00 77730</t>
  </si>
  <si>
    <t>Хозяйственное обслуживание  органов местного самоуправления</t>
  </si>
  <si>
    <t>05</t>
  </si>
  <si>
    <t>99 8 00 59300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</si>
  <si>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</si>
  <si>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</si>
  <si>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</si>
  <si>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</si>
  <si>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09</t>
  </si>
  <si>
    <t>Центральный аппарат</t>
  </si>
  <si>
    <t>Обеспечение деятельности финансовых,органов и органов финансового надзора</t>
  </si>
  <si>
    <t>НАЦИОНАЛЬНАЯ ЭКОНОМИКА</t>
  </si>
  <si>
    <t>99 8 00 40000</t>
  </si>
  <si>
    <t>600</t>
  </si>
  <si>
    <t>Закупка товаров, работ и услуг для обеспечения муниципальных нужд</t>
  </si>
  <si>
    <t>ОБЩЕГОСУДАРСТВЕННЫЕ ВОПРОСЫ</t>
  </si>
  <si>
    <t>1</t>
  </si>
  <si>
    <t>Иные бюджетные ассигнования</t>
  </si>
  <si>
    <t>Другие вопросы в области национальной политики</t>
  </si>
  <si>
    <t>165</t>
  </si>
  <si>
    <t>12</t>
  </si>
  <si>
    <t>ЖИЛИЩНО КОММУНАЛЬНОЕ ХОЗЯЙСТВО</t>
  </si>
  <si>
    <t>Жилищное хозяйство</t>
  </si>
  <si>
    <t>400</t>
  </si>
  <si>
    <t>Капитальные вложения в объекты недвижимого имущества муниципальной собственности</t>
  </si>
  <si>
    <t>Капитальный ремонт жил.фонда в муниципальной собственности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</si>
  <si>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</si>
  <si>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</si>
  <si>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</si>
  <si>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</si>
  <si>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</si>
  <si>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ОБРАЗОВАНИЕ</t>
  </si>
  <si>
    <t>Молодежная политика и оздоровление детей</t>
  </si>
  <si>
    <t>07</t>
  </si>
  <si>
    <t>Расходы на выплату персоналу в целях обеспечения выполнения функций муниципальными органами, казенными учреждениями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</si>
  <si>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</si>
  <si>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</si>
  <si>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СОЦИАЛЬНАЯ ПОЛИТИКА</t>
  </si>
  <si>
    <t>Пенсионное обеспечение</t>
  </si>
  <si>
    <t>10</t>
  </si>
  <si>
    <t>99 8 00 10000</t>
  </si>
  <si>
    <t>Социальное обеспечение и иные выплаты населению</t>
  </si>
  <si>
    <t>300</t>
  </si>
  <si>
    <t>СРЕДСТВА МАССОВОЙ ИНФОРМАЦИИ</t>
  </si>
  <si>
    <t>Периодическая печать и издания</t>
  </si>
  <si>
    <t>99 8 00 12000</t>
  </si>
  <si>
    <t>Единая дежурная диспетчерская служба</t>
  </si>
  <si>
    <t>011</t>
  </si>
  <si>
    <t>Администрация городского округа "город Избербаш"</t>
  </si>
  <si>
    <t>Отдел культуры администрации городского округа "город Избербаш"</t>
  </si>
  <si>
    <t>056</t>
  </si>
  <si>
    <t>Общее образование</t>
  </si>
  <si>
    <t>Учреждения дополнительного образования</t>
  </si>
  <si>
    <t>КУЛЬТУРА, КИНЕМАТОГРАФИЯ</t>
  </si>
  <si>
    <t>Культура</t>
  </si>
  <si>
    <t>08</t>
  </si>
  <si>
    <t>Дворцы и Дома культуры, другие учреждения культуры</t>
  </si>
  <si>
    <t>Библиотеки</t>
  </si>
  <si>
    <t>Другие вопросы в области культуры</t>
  </si>
  <si>
    <t>Централизованные бухгалтерии, учебно-методические кабинеты</t>
  </si>
  <si>
    <t>Управление образованием г.Избербаш</t>
  </si>
  <si>
    <t>075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</si>
  <si>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</si>
  <si>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</si>
  <si>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19</t>
  </si>
  <si>
    <t>19 1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</si>
  <si>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</si>
  <si>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</si>
  <si>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19 1 01 06590</t>
  </si>
  <si>
    <t>Основное мероприятие "Развитие образования в общеобразовательных учреждениях"</t>
  </si>
  <si>
    <t>19 2</t>
  </si>
  <si>
    <t>19 1 01</t>
  </si>
  <si>
    <t>19 2 02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</si>
  <si>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</si>
  <si>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19 2 02 06590</t>
  </si>
  <si>
    <t xml:space="preserve">Другие вопросы в области образования </t>
  </si>
  <si>
    <t>Отдел физической культуры и спорта администрации городского округа "город Избербаш</t>
  </si>
  <si>
    <t>164</t>
  </si>
  <si>
    <t>ФИЗИЧЕСКАЯ КУЛЬТУРА И СПОРТ</t>
  </si>
  <si>
    <t>Управление земельных и имущественных отношений администрации городского округа "город Избербаш"</t>
  </si>
  <si>
    <t>99 8 00 40002</t>
  </si>
  <si>
    <t>Мероприятия по землеустройству и землепользованию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</si>
  <si>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</si>
  <si>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</si>
  <si>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99 8 00 01131</t>
  </si>
  <si>
    <t>99 8 00 01132</t>
  </si>
  <si>
    <t>Финансовое управление городского округа "город Избербаш"</t>
  </si>
  <si>
    <t>992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</si>
  <si>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</si>
  <si>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</si>
  <si>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</si>
  <si>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</si>
  <si>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</si>
  <si>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И Т О Г О</t>
  </si>
  <si>
    <t>ВЕДОМСТВЕННАЯ СТРУКТУРА РАСХОДОВ</t>
  </si>
  <si>
    <t>БЮДЖЕТА МУНИЦИПАЛЬНОГО ОБРАЗОВАНИЯ "ГОРОД ИЗБЕРБАШ"</t>
  </si>
  <si>
    <t>(тыс.рублей)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</si>
  <si>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</si>
  <si>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</si>
  <si>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для детей и молодежи</t>
  </si>
  <si>
    <t>Организация фестивалей, конкурсов, смотров и иных массовых мероприятий</t>
  </si>
  <si>
    <t>Мероприятия  в области физической культуры и спорта</t>
  </si>
  <si>
    <t>99 8 00 25003</t>
  </si>
  <si>
    <t>99 8 00 25004</t>
  </si>
  <si>
    <t>99 8 00 25005</t>
  </si>
  <si>
    <t>99 8 00 25006</t>
  </si>
  <si>
    <t>99 8 00 25001</t>
  </si>
  <si>
    <t>99 8 00 24520</t>
  </si>
  <si>
    <t>Обеспечение деятельности подведомственных учреждений</t>
  </si>
  <si>
    <t>Средние школы</t>
  </si>
  <si>
    <t>Школа-интернат</t>
  </si>
  <si>
    <t>99 8 00 27880</t>
  </si>
  <si>
    <t>99 8 00 29900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</si>
  <si>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</si>
  <si>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</si>
  <si>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</si>
  <si>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</si>
  <si>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</si>
  <si>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22 3 01 81540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</si>
  <si>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</si>
  <si>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</si>
  <si>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>22 3 07 52600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</si>
  <si>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</si>
  <si>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22 3 07 81520</t>
  </si>
  <si>
    <t xml:space="preserve">        Финансовое обеспечение выполнения функций государственных органов и учреждений</t>
  </si>
  <si>
    <t>19 2 02 2590</t>
  </si>
  <si>
    <t>013</t>
  </si>
  <si>
    <t>Служба хозяйственного обслуживания администрации</t>
  </si>
  <si>
    <t>99 8 00 77720</t>
  </si>
  <si>
    <t>МП "Комплексного развития систем коммунальной инфраструктуры городского округа "город Избербаш" 2017-2032гг</t>
  </si>
  <si>
    <t>08 0 00 25002</t>
  </si>
  <si>
    <t>02 2 01 70004</t>
  </si>
  <si>
    <t>04 0 00 0000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</si>
  <si>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</si>
  <si>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</si>
  <si>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</si>
  <si>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</si>
  <si>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</si>
  <si>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</si>
  <si>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</si>
  <si>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</si>
  <si>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</si>
  <si>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01 1 01 70001</t>
  </si>
  <si>
    <t>01 2 01 70002</t>
  </si>
  <si>
    <t>01 3 01 70004</t>
  </si>
  <si>
    <t>03 2 01 70004</t>
  </si>
  <si>
    <t>03 2 01 24520</t>
  </si>
  <si>
    <t>03 1 00 11002</t>
  </si>
  <si>
    <t>05 0 00 00000</t>
  </si>
  <si>
    <t>06 0 00 00000</t>
  </si>
  <si>
    <t>ЖИЛИЩНО - КОММУНАЛЬНОЕ ХОЗЯЙСТВО</t>
  </si>
  <si>
    <t>Подпрограмма "Развитие дошкольного образования"</t>
  </si>
  <si>
    <t>Подпрограмма "Развитие общего образования детей"</t>
  </si>
  <si>
    <t>Детские дошкольные учреждения</t>
  </si>
  <si>
    <t>Обеспечение деятельности финансовых, органов и органов финансового надзора</t>
  </si>
  <si>
    <t xml:space="preserve">Другие вопросы в области жилищно-коммунального хозяйства </t>
  </si>
  <si>
    <t>Предоставление субсидий  бюджетным и автономным учреждениям</t>
  </si>
  <si>
    <t>Обеспечение проведения выборов и референдумов</t>
  </si>
  <si>
    <t>Социальная политика</t>
  </si>
  <si>
    <t>Другие вопросыв области социальной политики</t>
  </si>
  <si>
    <t>Мероприятия связанные с подготовкой и проведением выборов в муниципальном образовании</t>
  </si>
  <si>
    <t>99 8 00 20007</t>
  </si>
  <si>
    <t>проект</t>
  </si>
  <si>
    <t>01 2 01 70003</t>
  </si>
  <si>
    <t xml:space="preserve">Обеспечение мероприятий по переселению граждан из аварийногожилищного фонда за счет средств местного бюджета </t>
  </si>
  <si>
    <t>16 3 23 S9602</t>
  </si>
  <si>
    <t>НА 2018ГОД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</si>
  <si>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(ср. из местного бюджета)</t>
  </si>
  <si>
    <t>30000S0270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</si>
  <si>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</si>
  <si>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</si>
  <si>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Управление жилищно-коммунального хозяйства</t>
  </si>
  <si>
    <t>014</t>
  </si>
  <si>
    <t>99 8 00 26007</t>
  </si>
  <si>
    <t>Дорожное хозяйство (дорожные фонды)</t>
  </si>
  <si>
    <t>Дорожный фонд</t>
  </si>
  <si>
    <t>Поддержка дорожного хозяйства</t>
  </si>
  <si>
    <t>99 8 00 40003</t>
  </si>
  <si>
    <t>Управление жилищно-коммунальным хозяйством</t>
  </si>
  <si>
    <t>99 8 00 26001</t>
  </si>
  <si>
    <t>Оказание разовой социальной помощи</t>
  </si>
  <si>
    <t>99 8 00 10001</t>
  </si>
  <si>
    <t>Поддержка отрасли культуры 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</si>
  <si>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20 2 09 R5193</t>
  </si>
  <si>
    <t>30000R0270</t>
  </si>
  <si>
    <t>Расходы на проведение неотложных аварийно-восстановительных работ в жилом доме г. Избербаш ул. Маяковского , д.16</t>
  </si>
  <si>
    <t>Резервные средства</t>
  </si>
  <si>
    <t>99 8 00 56830</t>
  </si>
  <si>
    <t>870</t>
  </si>
  <si>
    <t>Субсидии на поддержку муниципальных программ формирования современной городской среды</t>
  </si>
  <si>
    <t>46 0 01 R5550</t>
  </si>
  <si>
    <t>Прочая закупка товаров и услуг</t>
  </si>
  <si>
    <t>Реализация проектов инициатив муниципальных образований Республики Дагестан, направленных на повышение качества условий предоставления образовательных услуг в общеобразовательных организациях</t>
  </si>
  <si>
    <t>99 9 00 41120</t>
  </si>
  <si>
    <t>Закупка товаров, работ, услуг в целях капитального ремонта государственного (муниципального) имущества</t>
  </si>
  <si>
    <t>30 0 00 R0271</t>
  </si>
  <si>
    <t>30 0 00 R0272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</si>
  <si>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(0701 - дошкольное образование)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</si>
  <si>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(0703 - дополнительное образование)</t>
  </si>
  <si>
    <t>01 0 01 00590</t>
  </si>
  <si>
    <t>Госпрограмма Республики Дагестан "Развитие государственной гражданской службы Республики Дагестан и муниципальной службы в Республике Дагестан на 2017-2019 годы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</si>
  <si>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населения(из местного бюджета)</t>
  </si>
  <si>
    <t>30 0 00 R0270</t>
  </si>
  <si>
    <t>"Об исполнении бюджета муниципального образования</t>
  </si>
  <si>
    <t>Приложение №3</t>
  </si>
  <si>
    <t>к  Решению Собрания депутатов ГО "город Избербаш</t>
  </si>
  <si>
    <t xml:space="preserve"> "город Избербаш" за 2018 год" № 4-1 от  27.09.2019г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</si>
</sst>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0"/>
  </cellStyleXfs>
  <cellXfs count="95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0" fillId="0" borderId="1" xfId="0" applyNumberFormat="1" applyFont="1" applyBorder="1" applyAlignment="1">
      <alignment wrapText="1"/>
    </xf>
    <xf numFmtId="0" fontId="0" fillId="0" borderId="1" xfId="0" applyNumberFormat="1" applyBorder="1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NumberFormat="1" applyBorder="1" applyAlignment="1">
      <alignment horizontal="left"/>
    </xf>
    <xf numFmtId="165" fontId="1" fillId="0" borderId="0" xfId="0" applyNumberFormat="1" applyFont="1"/>
    <xf numFmtId="166" fontId="21" fillId="0" borderId="0" xfId="0" applyNumberFormat="1" applyFont="1" applyBorder="1" applyAlignment="1">
      <alignment vertical="top" wrapText="1"/>
    </xf>
    <xf numFmtId="165" fontId="0" fillId="0" borderId="0" xfId="0" applyNumberFormat="1" applyFont="1"/>
    <xf numFmtId="166" fontId="1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/>
    <xf numFmtId="166" fontId="1" fillId="0" borderId="1" xfId="0" applyNumberFormat="1" applyFont="1" applyBorder="1"/>
    <xf numFmtId="166" fontId="0" fillId="0" borderId="1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5" fontId="21" fillId="0" borderId="15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wrapText="1"/>
    </xf>
    <xf numFmtId="166" fontId="21" fillId="0" borderId="1" xfId="0" applyNumberFormat="1" applyFont="1" applyBorder="1" applyAlignment="1">
      <alignment vertical="top" wrapText="1"/>
    </xf>
    <xf numFmtId="49" fontId="0" fillId="0" borderId="16" xfId="0" applyNumberFormat="1" applyBorder="1"/>
    <xf numFmtId="166" fontId="22" fillId="0" borderId="17" xfId="0" applyNumberFormat="1" applyFont="1" applyBorder="1" applyAlignment="1">
      <alignment horizontal="right" vertical="top" wrapText="1"/>
    </xf>
    <xf numFmtId="166" fontId="22" fillId="0" borderId="1" xfId="0" applyNumberFormat="1" applyFont="1" applyBorder="1" applyAlignment="1">
      <alignment horizontal="right" vertical="top" wrapText="1"/>
    </xf>
    <xf numFmtId="166" fontId="1" fillId="0" borderId="0" xfId="0" applyNumberFormat="1" applyFont="1"/>
    <xf numFmtId="0" fontId="23" fillId="0" borderId="1" xfId="0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Fill="1" applyBorder="1" applyAlignment="1"/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164" fontId="0" fillId="0" borderId="2" xfId="0" applyNumberFormat="1" applyBorder="1" applyAlignment="1">
      <alignment horizontal="left" vertical="top" wrapText="1" readingOrder="1"/>
    </xf>
    <xf numFmtId="164" fontId="0" fillId="0" borderId="3" xfId="0" applyNumberFormat="1" applyBorder="1" applyAlignment="1">
      <alignment horizontal="left" vertical="top" wrapText="1" readingOrder="1"/>
    </xf>
    <xf numFmtId="164" fontId="0" fillId="0" borderId="4" xfId="0" applyNumberFormat="1" applyBorder="1" applyAlignment="1">
      <alignment horizontal="left" vertical="top" wrapText="1" readingOrder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topLeftCell="B1" zoomScaleNormal="100" workbookViewId="0">
      <selection activeCell="B8" sqref="B8:K8"/>
    </sheetView>
  </sheetViews>
  <sheetFormatPr defaultRowHeight="15"/>
  <cols>
    <col min="1" max="1" width="4.5703125" customWidth="1"/>
    <col min="4" max="4" width="8.7109375" customWidth="1"/>
    <col min="5" max="5" width="15.28515625" customWidth="1"/>
    <col min="6" max="6" width="7" customWidth="1"/>
    <col min="7" max="7" width="5.5703125" customWidth="1"/>
    <col min="8" max="8" width="4.5703125" style="15" customWidth="1"/>
    <col min="9" max="9" width="13.28515625" customWidth="1"/>
    <col min="10" max="10" width="5.28515625" customWidth="1"/>
    <col min="11" max="11" width="12.5703125" style="9" customWidth="1"/>
    <col min="12" max="12" width="8.7109375" bestFit="1" customWidth="1"/>
  </cols>
  <sheetData>
    <row r="1" spans="1:15">
      <c r="E1" s="53"/>
      <c r="F1" s="53"/>
      <c r="G1" s="50"/>
      <c r="H1" s="50"/>
      <c r="I1" s="57" t="s">
        <v>234</v>
      </c>
      <c r="J1" s="57"/>
      <c r="K1" s="57"/>
      <c r="L1" s="57"/>
    </row>
    <row r="2" spans="1:15" ht="10.5" customHeight="1">
      <c r="B2" t="s">
        <v>192</v>
      </c>
      <c r="E2" s="54" t="s">
        <v>235</v>
      </c>
      <c r="F2" s="55"/>
      <c r="G2" s="55"/>
      <c r="H2" s="55"/>
      <c r="I2" s="55"/>
      <c r="J2" s="55"/>
      <c r="K2" s="55"/>
      <c r="L2" s="55"/>
    </row>
    <row r="3" spans="1:15" ht="10.15" customHeight="1">
      <c r="E3" s="54" t="s">
        <v>233</v>
      </c>
      <c r="F3" s="55"/>
      <c r="G3" s="55"/>
      <c r="H3" s="55"/>
      <c r="I3" s="55"/>
      <c r="J3" s="55"/>
      <c r="K3" s="55"/>
      <c r="L3" s="55"/>
    </row>
    <row r="4" spans="1:15" ht="10.5" customHeight="1">
      <c r="E4" s="54" t="s">
        <v>236</v>
      </c>
      <c r="F4" s="55"/>
      <c r="G4" s="55"/>
      <c r="H4" s="55"/>
      <c r="I4" s="55"/>
      <c r="J4" s="55"/>
      <c r="K4" s="55"/>
      <c r="L4" s="55"/>
    </row>
    <row r="5" spans="1:15" ht="12" customHeight="1">
      <c r="E5" s="51"/>
      <c r="F5" s="56"/>
      <c r="G5" s="56"/>
      <c r="H5" s="56"/>
      <c r="I5" s="56"/>
      <c r="J5" s="56"/>
      <c r="K5" s="56"/>
      <c r="L5" s="56"/>
    </row>
    <row r="6" spans="1:15" ht="12" customHeight="1">
      <c r="F6" s="58"/>
      <c r="G6" s="58"/>
      <c r="H6" s="58"/>
      <c r="I6" s="58"/>
      <c r="J6" s="58"/>
      <c r="K6" s="58"/>
    </row>
    <row r="7" spans="1:15">
      <c r="F7" s="16"/>
      <c r="G7" s="16"/>
      <c r="H7" s="16"/>
      <c r="I7" s="16"/>
      <c r="J7" s="16"/>
      <c r="K7" s="16"/>
    </row>
    <row r="8" spans="1:15">
      <c r="B8" s="93" t="s">
        <v>124</v>
      </c>
      <c r="C8" s="93"/>
      <c r="D8" s="93"/>
      <c r="E8" s="93"/>
      <c r="F8" s="93"/>
      <c r="G8" s="93"/>
      <c r="H8" s="93"/>
      <c r="I8" s="93"/>
      <c r="J8" s="93"/>
      <c r="K8" s="93"/>
    </row>
    <row r="9" spans="1:15">
      <c r="B9" s="93" t="s">
        <v>125</v>
      </c>
      <c r="C9" s="93"/>
      <c r="D9" s="93"/>
      <c r="E9" s="93"/>
      <c r="F9" s="93"/>
      <c r="G9" s="93"/>
      <c r="H9" s="93"/>
      <c r="I9" s="93"/>
      <c r="J9" s="93"/>
      <c r="K9" s="93"/>
    </row>
    <row r="10" spans="1:15">
      <c r="B10" s="93" t="s">
        <v>196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5">
      <c r="J11" s="94" t="s">
        <v>126</v>
      </c>
      <c r="K11" s="94"/>
    </row>
    <row r="12" spans="1:15">
      <c r="A12" s="1"/>
      <c r="B12" s="90"/>
      <c r="C12" s="91"/>
      <c r="D12" s="91"/>
      <c r="E12" s="92"/>
      <c r="F12" s="1" t="s">
        <v>6</v>
      </c>
      <c r="G12" s="1" t="s">
        <v>1</v>
      </c>
      <c r="H12" s="2" t="s">
        <v>2</v>
      </c>
      <c r="I12" s="1" t="s">
        <v>3</v>
      </c>
      <c r="J12" s="1" t="s">
        <v>4</v>
      </c>
      <c r="K12" s="8" t="s">
        <v>5</v>
      </c>
    </row>
    <row r="13" spans="1:15" s="5" customFormat="1" ht="32.1" customHeight="1">
      <c r="A13" s="4" t="s">
        <v>46</v>
      </c>
      <c r="B13" s="74" t="s">
        <v>78</v>
      </c>
      <c r="C13" s="75"/>
      <c r="D13" s="75"/>
      <c r="E13" s="76"/>
      <c r="F13" s="4" t="s">
        <v>7</v>
      </c>
      <c r="G13" s="4"/>
      <c r="H13" s="4"/>
      <c r="I13" s="4"/>
      <c r="J13" s="4"/>
      <c r="K13" s="21">
        <f>K14+K47+K60+K66+K85+K93+K101</f>
        <v>82384.3</v>
      </c>
      <c r="L13" s="34"/>
      <c r="M13" s="18"/>
      <c r="O13" s="18"/>
    </row>
    <row r="14" spans="1:15" s="12" customFormat="1">
      <c r="A14" s="13"/>
      <c r="B14" s="62" t="s">
        <v>45</v>
      </c>
      <c r="C14" s="63"/>
      <c r="D14" s="63"/>
      <c r="E14" s="64"/>
      <c r="F14" s="13" t="s">
        <v>7</v>
      </c>
      <c r="G14" s="13" t="s">
        <v>8</v>
      </c>
      <c r="H14" s="13"/>
      <c r="I14" s="13"/>
      <c r="J14" s="13"/>
      <c r="K14" s="22">
        <f>K15+K18+K21+K32+K42+K39</f>
        <v>24050</v>
      </c>
      <c r="L14" s="20"/>
      <c r="M14" s="20"/>
    </row>
    <row r="15" spans="1:15" s="12" customFormat="1" ht="58.15" customHeight="1">
      <c r="A15" s="13"/>
      <c r="B15" s="59" t="s">
        <v>127</v>
      </c>
      <c r="C15" s="60"/>
      <c r="D15" s="60"/>
      <c r="E15" s="61"/>
      <c r="F15" s="3" t="s">
        <v>7</v>
      </c>
      <c r="G15" s="3" t="s">
        <v>8</v>
      </c>
      <c r="H15" s="3" t="s">
        <v>9</v>
      </c>
      <c r="I15" s="13"/>
      <c r="J15" s="13"/>
      <c r="K15" s="22">
        <f>K16</f>
        <v>1432</v>
      </c>
    </row>
    <row r="16" spans="1:15">
      <c r="A16" s="1"/>
      <c r="B16" s="77" t="s">
        <v>0</v>
      </c>
      <c r="C16" s="78"/>
      <c r="D16" s="78"/>
      <c r="E16" s="79"/>
      <c r="F16" s="2" t="s">
        <v>7</v>
      </c>
      <c r="G16" s="2" t="s">
        <v>8</v>
      </c>
      <c r="H16" s="2" t="s">
        <v>9</v>
      </c>
      <c r="I16" s="2" t="s">
        <v>10</v>
      </c>
      <c r="J16" s="2"/>
      <c r="K16" s="23">
        <f>K17</f>
        <v>1432</v>
      </c>
    </row>
    <row r="17" spans="1:16" ht="59.65" customHeight="1" thickBot="1">
      <c r="A17" s="1"/>
      <c r="B17" s="59" t="s">
        <v>64</v>
      </c>
      <c r="C17" s="60"/>
      <c r="D17" s="60"/>
      <c r="E17" s="61"/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28">
        <v>1432</v>
      </c>
    </row>
    <row r="18" spans="1:16" ht="56.65" customHeight="1">
      <c r="A18" s="1"/>
      <c r="B18" s="59" t="s">
        <v>128</v>
      </c>
      <c r="C18" s="60"/>
      <c r="D18" s="60"/>
      <c r="E18" s="61"/>
      <c r="F18" s="2" t="s">
        <v>7</v>
      </c>
      <c r="G18" s="2" t="s">
        <v>8</v>
      </c>
      <c r="H18" s="2" t="s">
        <v>13</v>
      </c>
      <c r="I18" s="2"/>
      <c r="J18" s="2"/>
      <c r="K18" s="23">
        <f>K19</f>
        <v>483.9</v>
      </c>
      <c r="P18" s="9"/>
    </row>
    <row r="19" spans="1:16">
      <c r="A19" s="1"/>
      <c r="B19" s="77" t="s">
        <v>12</v>
      </c>
      <c r="C19" s="78"/>
      <c r="D19" s="78"/>
      <c r="E19" s="79"/>
      <c r="F19" s="2" t="s">
        <v>7</v>
      </c>
      <c r="G19" s="2" t="s">
        <v>8</v>
      </c>
      <c r="H19" s="2" t="s">
        <v>13</v>
      </c>
      <c r="I19" s="2" t="s">
        <v>14</v>
      </c>
      <c r="J19" s="2"/>
      <c r="K19" s="23">
        <f>K20</f>
        <v>483.9</v>
      </c>
    </row>
    <row r="20" spans="1:16" ht="57.6" customHeight="1">
      <c r="A20" s="1"/>
      <c r="B20" s="59" t="s">
        <v>64</v>
      </c>
      <c r="C20" s="60"/>
      <c r="D20" s="60"/>
      <c r="E20" s="61"/>
      <c r="F20" s="2" t="s">
        <v>7</v>
      </c>
      <c r="G20" s="2" t="s">
        <v>8</v>
      </c>
      <c r="H20" s="2" t="s">
        <v>13</v>
      </c>
      <c r="I20" s="2" t="s">
        <v>14</v>
      </c>
      <c r="J20" s="2" t="s">
        <v>11</v>
      </c>
      <c r="K20" s="23">
        <v>483.9</v>
      </c>
    </row>
    <row r="21" spans="1:16" ht="76.150000000000006" customHeight="1">
      <c r="A21" s="1"/>
      <c r="B21" s="59" t="s">
        <v>143</v>
      </c>
      <c r="C21" s="60"/>
      <c r="D21" s="60"/>
      <c r="E21" s="61"/>
      <c r="F21" s="2" t="s">
        <v>7</v>
      </c>
      <c r="G21" s="2" t="s">
        <v>8</v>
      </c>
      <c r="H21" s="2" t="s">
        <v>15</v>
      </c>
      <c r="I21" s="2"/>
      <c r="J21" s="2"/>
      <c r="K21" s="23">
        <f>K22+K29+K26</f>
        <v>19486</v>
      </c>
      <c r="M21" s="9"/>
    </row>
    <row r="22" spans="1:16">
      <c r="A22" s="1"/>
      <c r="B22" s="77" t="s">
        <v>39</v>
      </c>
      <c r="C22" s="78"/>
      <c r="D22" s="78"/>
      <c r="E22" s="79"/>
      <c r="F22" s="2" t="s">
        <v>7</v>
      </c>
      <c r="G22" s="2" t="s">
        <v>8</v>
      </c>
      <c r="H22" s="2" t="s">
        <v>15</v>
      </c>
      <c r="I22" s="2" t="s">
        <v>16</v>
      </c>
      <c r="J22" s="2"/>
      <c r="K22" s="23">
        <f>K23+K24+K25</f>
        <v>18801.3</v>
      </c>
    </row>
    <row r="23" spans="1:16" ht="59.65" customHeight="1">
      <c r="A23" s="1"/>
      <c r="B23" s="59" t="s">
        <v>64</v>
      </c>
      <c r="C23" s="60"/>
      <c r="D23" s="60"/>
      <c r="E23" s="61"/>
      <c r="F23" s="2" t="s">
        <v>7</v>
      </c>
      <c r="G23" s="2" t="s">
        <v>8</v>
      </c>
      <c r="H23" s="2" t="s">
        <v>15</v>
      </c>
      <c r="I23" s="2" t="s">
        <v>16</v>
      </c>
      <c r="J23" s="17">
        <v>100</v>
      </c>
      <c r="K23" s="23">
        <v>12685.3</v>
      </c>
      <c r="N23" s="9"/>
    </row>
    <row r="24" spans="1:16" ht="29.1" customHeight="1">
      <c r="A24" s="1"/>
      <c r="B24" s="59" t="s">
        <v>44</v>
      </c>
      <c r="C24" s="60"/>
      <c r="D24" s="60"/>
      <c r="E24" s="61"/>
      <c r="F24" s="2" t="s">
        <v>7</v>
      </c>
      <c r="G24" s="2" t="s">
        <v>8</v>
      </c>
      <c r="H24" s="2" t="s">
        <v>15</v>
      </c>
      <c r="I24" s="2" t="s">
        <v>16</v>
      </c>
      <c r="J24" s="17">
        <v>200</v>
      </c>
      <c r="K24" s="23">
        <v>5363.2</v>
      </c>
    </row>
    <row r="25" spans="1:16">
      <c r="A25" s="1"/>
      <c r="B25" s="77" t="s">
        <v>47</v>
      </c>
      <c r="C25" s="78"/>
      <c r="D25" s="78"/>
      <c r="E25" s="79"/>
      <c r="F25" s="2" t="s">
        <v>7</v>
      </c>
      <c r="G25" s="2" t="s">
        <v>8</v>
      </c>
      <c r="H25" s="2" t="s">
        <v>15</v>
      </c>
      <c r="I25" s="2" t="s">
        <v>16</v>
      </c>
      <c r="J25" s="2" t="s">
        <v>18</v>
      </c>
      <c r="K25" s="23">
        <v>752.8</v>
      </c>
    </row>
    <row r="26" spans="1:16">
      <c r="A26" s="1"/>
      <c r="B26" s="77" t="s">
        <v>22</v>
      </c>
      <c r="C26" s="91"/>
      <c r="D26" s="91"/>
      <c r="E26" s="92"/>
      <c r="F26" s="2" t="s">
        <v>7</v>
      </c>
      <c r="G26" s="2" t="s">
        <v>8</v>
      </c>
      <c r="H26" s="2" t="s">
        <v>15</v>
      </c>
      <c r="I26" s="2" t="s">
        <v>23</v>
      </c>
      <c r="J26" s="2"/>
      <c r="K26" s="23">
        <f>K27+K28</f>
        <v>358.8</v>
      </c>
    </row>
    <row r="27" spans="1:16" ht="58.15" customHeight="1">
      <c r="A27" s="1"/>
      <c r="B27" s="59" t="s">
        <v>64</v>
      </c>
      <c r="C27" s="60"/>
      <c r="D27" s="60"/>
      <c r="E27" s="61"/>
      <c r="F27" s="2" t="s">
        <v>7</v>
      </c>
      <c r="G27" s="2" t="s">
        <v>8</v>
      </c>
      <c r="H27" s="2" t="s">
        <v>15</v>
      </c>
      <c r="I27" s="2" t="s">
        <v>23</v>
      </c>
      <c r="J27" s="2" t="s">
        <v>11</v>
      </c>
      <c r="K27" s="23">
        <v>306.3</v>
      </c>
    </row>
    <row r="28" spans="1:16" ht="29.65" customHeight="1">
      <c r="A28" s="1"/>
      <c r="B28" s="59" t="s">
        <v>44</v>
      </c>
      <c r="C28" s="60"/>
      <c r="D28" s="60"/>
      <c r="E28" s="61"/>
      <c r="F28" s="2" t="s">
        <v>7</v>
      </c>
      <c r="G28" s="2" t="s">
        <v>8</v>
      </c>
      <c r="H28" s="2" t="s">
        <v>15</v>
      </c>
      <c r="I28" s="2" t="s">
        <v>23</v>
      </c>
      <c r="J28" s="2" t="s">
        <v>17</v>
      </c>
      <c r="K28" s="23">
        <v>52.5</v>
      </c>
    </row>
    <row r="29" spans="1:16" ht="31.15" customHeight="1">
      <c r="A29" s="1"/>
      <c r="B29" s="59" t="s">
        <v>25</v>
      </c>
      <c r="C29" s="60"/>
      <c r="D29" s="60"/>
      <c r="E29" s="61"/>
      <c r="F29" s="2" t="s">
        <v>7</v>
      </c>
      <c r="G29" s="2" t="s">
        <v>8</v>
      </c>
      <c r="H29" s="2" t="s">
        <v>15</v>
      </c>
      <c r="I29" s="2" t="s">
        <v>158</v>
      </c>
      <c r="J29" s="2"/>
      <c r="K29" s="23">
        <f>K30+K31</f>
        <v>325.89999999999998</v>
      </c>
    </row>
    <row r="30" spans="1:16" ht="56.1" customHeight="1">
      <c r="A30" s="1"/>
      <c r="B30" s="59" t="s">
        <v>64</v>
      </c>
      <c r="C30" s="60"/>
      <c r="D30" s="60"/>
      <c r="E30" s="61"/>
      <c r="F30" s="2" t="s">
        <v>7</v>
      </c>
      <c r="G30" s="2" t="s">
        <v>8</v>
      </c>
      <c r="H30" s="2" t="s">
        <v>15</v>
      </c>
      <c r="I30" s="2" t="s">
        <v>26</v>
      </c>
      <c r="J30" s="2" t="s">
        <v>11</v>
      </c>
      <c r="K30" s="23">
        <v>281.2</v>
      </c>
    </row>
    <row r="31" spans="1:16" ht="29.1" customHeight="1">
      <c r="A31" s="1"/>
      <c r="B31" s="59" t="s">
        <v>44</v>
      </c>
      <c r="C31" s="60"/>
      <c r="D31" s="60"/>
      <c r="E31" s="61"/>
      <c r="F31" s="2" t="s">
        <v>7</v>
      </c>
      <c r="G31" s="2" t="s">
        <v>8</v>
      </c>
      <c r="H31" s="2" t="s">
        <v>15</v>
      </c>
      <c r="I31" s="2" t="s">
        <v>26</v>
      </c>
      <c r="J31" s="2" t="s">
        <v>17</v>
      </c>
      <c r="K31" s="23">
        <v>44.7</v>
      </c>
    </row>
    <row r="32" spans="1:16" ht="26.65" customHeight="1">
      <c r="A32" s="1"/>
      <c r="B32" s="67" t="s">
        <v>40</v>
      </c>
      <c r="C32" s="60"/>
      <c r="D32" s="60"/>
      <c r="E32" s="61"/>
      <c r="F32" s="2" t="s">
        <v>7</v>
      </c>
      <c r="G32" s="2" t="s">
        <v>8</v>
      </c>
      <c r="H32" s="2" t="s">
        <v>19</v>
      </c>
      <c r="I32" s="2"/>
      <c r="J32" s="2"/>
      <c r="K32" s="23">
        <f>K33+K37</f>
        <v>924.8</v>
      </c>
    </row>
    <row r="33" spans="1:13" ht="14.65" customHeight="1">
      <c r="A33" s="1"/>
      <c r="B33" s="77" t="s">
        <v>39</v>
      </c>
      <c r="C33" s="78"/>
      <c r="D33" s="78"/>
      <c r="E33" s="79"/>
      <c r="F33" s="2" t="s">
        <v>7</v>
      </c>
      <c r="G33" s="2" t="s">
        <v>8</v>
      </c>
      <c r="H33" s="2" t="s">
        <v>19</v>
      </c>
      <c r="I33" s="2" t="s">
        <v>16</v>
      </c>
      <c r="J33" s="2"/>
      <c r="K33" s="23">
        <f>K34+K35+K36</f>
        <v>306.39999999999998</v>
      </c>
    </row>
    <row r="34" spans="1:13" ht="61.15" customHeight="1">
      <c r="A34" s="1"/>
      <c r="B34" s="59" t="s">
        <v>64</v>
      </c>
      <c r="C34" s="60"/>
      <c r="D34" s="60"/>
      <c r="E34" s="61"/>
      <c r="F34" s="2" t="s">
        <v>7</v>
      </c>
      <c r="G34" s="2" t="s">
        <v>8</v>
      </c>
      <c r="H34" s="2" t="s">
        <v>19</v>
      </c>
      <c r="I34" s="2" t="s">
        <v>16</v>
      </c>
      <c r="J34" s="2" t="s">
        <v>11</v>
      </c>
      <c r="K34" s="23">
        <v>300.7</v>
      </c>
    </row>
    <row r="35" spans="1:13" ht="28.15" customHeight="1">
      <c r="A35" s="1"/>
      <c r="B35" s="59" t="s">
        <v>44</v>
      </c>
      <c r="C35" s="60"/>
      <c r="D35" s="60"/>
      <c r="E35" s="61"/>
      <c r="F35" s="2" t="s">
        <v>7</v>
      </c>
      <c r="G35" s="2" t="s">
        <v>8</v>
      </c>
      <c r="H35" s="2" t="s">
        <v>19</v>
      </c>
      <c r="I35" s="2" t="s">
        <v>16</v>
      </c>
      <c r="J35" s="2" t="s">
        <v>17</v>
      </c>
      <c r="K35" s="23">
        <v>2.7</v>
      </c>
    </row>
    <row r="36" spans="1:13" ht="18" customHeight="1">
      <c r="A36" s="1"/>
      <c r="B36" s="77" t="s">
        <v>47</v>
      </c>
      <c r="C36" s="78"/>
      <c r="D36" s="78"/>
      <c r="E36" s="79"/>
      <c r="F36" s="2" t="s">
        <v>7</v>
      </c>
      <c r="G36" s="2" t="s">
        <v>8</v>
      </c>
      <c r="H36" s="2" t="s">
        <v>19</v>
      </c>
      <c r="I36" s="2" t="s">
        <v>16</v>
      </c>
      <c r="J36" s="2" t="s">
        <v>18</v>
      </c>
      <c r="K36" s="23">
        <v>3</v>
      </c>
    </row>
    <row r="37" spans="1:13" ht="13.5" customHeight="1">
      <c r="A37" s="1"/>
      <c r="B37" s="59" t="s">
        <v>21</v>
      </c>
      <c r="C37" s="65"/>
      <c r="D37" s="65"/>
      <c r="E37" s="66"/>
      <c r="F37" s="3" t="s">
        <v>7</v>
      </c>
      <c r="G37" s="2" t="s">
        <v>8</v>
      </c>
      <c r="H37" s="2" t="s">
        <v>19</v>
      </c>
      <c r="I37" s="2" t="s">
        <v>20</v>
      </c>
      <c r="J37" s="2"/>
      <c r="K37" s="23">
        <f>K38</f>
        <v>618.4</v>
      </c>
    </row>
    <row r="38" spans="1:13" ht="57" customHeight="1">
      <c r="A38" s="1"/>
      <c r="B38" s="59" t="s">
        <v>64</v>
      </c>
      <c r="C38" s="60"/>
      <c r="D38" s="60"/>
      <c r="E38" s="61"/>
      <c r="F38" s="3" t="s">
        <v>7</v>
      </c>
      <c r="G38" s="2" t="s">
        <v>8</v>
      </c>
      <c r="H38" s="2" t="s">
        <v>19</v>
      </c>
      <c r="I38" s="2" t="s">
        <v>20</v>
      </c>
      <c r="J38" s="2" t="s">
        <v>11</v>
      </c>
      <c r="K38" s="23">
        <v>618.4</v>
      </c>
    </row>
    <row r="39" spans="1:13" ht="28.5" customHeight="1">
      <c r="A39" s="1"/>
      <c r="B39" s="59" t="s">
        <v>187</v>
      </c>
      <c r="C39" s="60"/>
      <c r="D39" s="60"/>
      <c r="E39" s="61"/>
      <c r="F39" s="3" t="s">
        <v>7</v>
      </c>
      <c r="G39" s="2" t="s">
        <v>8</v>
      </c>
      <c r="H39" s="2" t="s">
        <v>63</v>
      </c>
      <c r="I39" s="2"/>
      <c r="J39" s="2"/>
      <c r="K39" s="23">
        <f>K40</f>
        <v>1521</v>
      </c>
    </row>
    <row r="40" spans="1:13" ht="28.5" customHeight="1">
      <c r="A40" s="1"/>
      <c r="B40" s="59" t="s">
        <v>190</v>
      </c>
      <c r="C40" s="60"/>
      <c r="D40" s="60"/>
      <c r="E40" s="61"/>
      <c r="F40" s="29" t="s">
        <v>7</v>
      </c>
      <c r="G40" s="2" t="s">
        <v>8</v>
      </c>
      <c r="H40" s="2" t="s">
        <v>63</v>
      </c>
      <c r="I40" s="2" t="s">
        <v>191</v>
      </c>
      <c r="J40" s="2"/>
      <c r="K40" s="23">
        <f>K41</f>
        <v>1521</v>
      </c>
    </row>
    <row r="41" spans="1:13" ht="28.5" customHeight="1">
      <c r="A41" s="1"/>
      <c r="B41" s="59" t="s">
        <v>44</v>
      </c>
      <c r="C41" s="60"/>
      <c r="D41" s="60"/>
      <c r="E41" s="61"/>
      <c r="F41" s="29" t="s">
        <v>7</v>
      </c>
      <c r="G41" s="2" t="s">
        <v>8</v>
      </c>
      <c r="H41" s="2" t="s">
        <v>63</v>
      </c>
      <c r="I41" s="2" t="s">
        <v>191</v>
      </c>
      <c r="J41" s="2" t="s">
        <v>17</v>
      </c>
      <c r="K41" s="23">
        <v>1521</v>
      </c>
    </row>
    <row r="42" spans="1:13" ht="19.5" customHeight="1">
      <c r="A42" s="1"/>
      <c r="B42" s="59" t="s">
        <v>112</v>
      </c>
      <c r="C42" s="60"/>
      <c r="D42" s="60"/>
      <c r="E42" s="61"/>
      <c r="F42" s="3" t="s">
        <v>7</v>
      </c>
      <c r="G42" s="2" t="s">
        <v>8</v>
      </c>
      <c r="H42" s="2" t="s">
        <v>29</v>
      </c>
      <c r="I42" s="2"/>
      <c r="J42" s="2"/>
      <c r="K42" s="23">
        <f>K43+K45</f>
        <v>202.3</v>
      </c>
    </row>
    <row r="43" spans="1:13" ht="72" customHeight="1">
      <c r="A43" s="1"/>
      <c r="B43" s="59" t="s">
        <v>230</v>
      </c>
      <c r="C43" s="60"/>
      <c r="D43" s="60"/>
      <c r="E43" s="61"/>
      <c r="F43" s="29" t="s">
        <v>7</v>
      </c>
      <c r="G43" s="2" t="s">
        <v>8</v>
      </c>
      <c r="H43" s="2" t="s">
        <v>29</v>
      </c>
      <c r="I43" s="2" t="s">
        <v>229</v>
      </c>
      <c r="J43" s="2"/>
      <c r="K43" s="23">
        <f>K44</f>
        <v>33.299999999999997</v>
      </c>
    </row>
    <row r="44" spans="1:13" ht="28.9" customHeight="1">
      <c r="A44" s="1"/>
      <c r="B44" s="59" t="s">
        <v>44</v>
      </c>
      <c r="C44" s="60"/>
      <c r="D44" s="60"/>
      <c r="E44" s="61"/>
      <c r="F44" s="29" t="s">
        <v>7</v>
      </c>
      <c r="G44" s="2" t="s">
        <v>8</v>
      </c>
      <c r="H44" s="2" t="s">
        <v>29</v>
      </c>
      <c r="I44" s="2" t="s">
        <v>229</v>
      </c>
      <c r="J44" s="2" t="s">
        <v>17</v>
      </c>
      <c r="K44" s="23">
        <v>33.299999999999997</v>
      </c>
    </row>
    <row r="45" spans="1:13" ht="103.9" customHeight="1">
      <c r="A45" s="1"/>
      <c r="B45" s="80" t="s">
        <v>28</v>
      </c>
      <c r="C45" s="81"/>
      <c r="D45" s="81"/>
      <c r="E45" s="82"/>
      <c r="F45" s="3" t="s">
        <v>7</v>
      </c>
      <c r="G45" s="2" t="s">
        <v>8</v>
      </c>
      <c r="H45" s="2" t="s">
        <v>29</v>
      </c>
      <c r="I45" s="2" t="s">
        <v>30</v>
      </c>
      <c r="J45" s="2"/>
      <c r="K45" s="23">
        <f>K46</f>
        <v>169</v>
      </c>
    </row>
    <row r="46" spans="1:13" ht="30.6" customHeight="1">
      <c r="A46" s="1"/>
      <c r="B46" s="59" t="s">
        <v>44</v>
      </c>
      <c r="C46" s="60"/>
      <c r="D46" s="60"/>
      <c r="E46" s="61"/>
      <c r="F46" s="3" t="s">
        <v>7</v>
      </c>
      <c r="G46" s="2" t="s">
        <v>8</v>
      </c>
      <c r="H46" s="2" t="s">
        <v>29</v>
      </c>
      <c r="I46" s="2" t="s">
        <v>30</v>
      </c>
      <c r="J46" s="2" t="s">
        <v>17</v>
      </c>
      <c r="K46" s="23">
        <v>169</v>
      </c>
    </row>
    <row r="47" spans="1:13" ht="27.6" customHeight="1">
      <c r="A47" s="1"/>
      <c r="B47" s="67" t="s">
        <v>34</v>
      </c>
      <c r="C47" s="68"/>
      <c r="D47" s="68"/>
      <c r="E47" s="69"/>
      <c r="F47" s="3" t="s">
        <v>7</v>
      </c>
      <c r="G47" s="2" t="s">
        <v>13</v>
      </c>
      <c r="H47" s="2" t="s">
        <v>24</v>
      </c>
      <c r="I47" s="2"/>
      <c r="J47" s="2"/>
      <c r="K47" s="23">
        <f>K48+K52</f>
        <v>3198.6</v>
      </c>
      <c r="L47" s="9"/>
      <c r="M47" s="9"/>
    </row>
    <row r="48" spans="1:13" ht="14.65" customHeight="1">
      <c r="A48" s="1"/>
      <c r="B48" s="67" t="s">
        <v>35</v>
      </c>
      <c r="C48" s="60"/>
      <c r="D48" s="60"/>
      <c r="E48" s="61"/>
      <c r="F48" s="3" t="s">
        <v>7</v>
      </c>
      <c r="G48" s="2" t="s">
        <v>13</v>
      </c>
      <c r="H48" s="2" t="s">
        <v>15</v>
      </c>
      <c r="I48" s="2"/>
      <c r="J48" s="2"/>
      <c r="K48" s="23">
        <f>K49</f>
        <v>1522.6</v>
      </c>
    </row>
    <row r="49" spans="1:15" ht="44.1" customHeight="1">
      <c r="A49" s="1"/>
      <c r="B49" s="59" t="s">
        <v>36</v>
      </c>
      <c r="C49" s="60"/>
      <c r="D49" s="60"/>
      <c r="E49" s="61"/>
      <c r="F49" s="3" t="s">
        <v>7</v>
      </c>
      <c r="G49" s="2" t="s">
        <v>13</v>
      </c>
      <c r="H49" s="2" t="s">
        <v>15</v>
      </c>
      <c r="I49" s="2" t="s">
        <v>33</v>
      </c>
      <c r="J49" s="2"/>
      <c r="K49" s="23">
        <f>K50+K51</f>
        <v>1522.6</v>
      </c>
    </row>
    <row r="50" spans="1:15" ht="55.5" customHeight="1">
      <c r="A50" s="1"/>
      <c r="B50" s="59" t="s">
        <v>64</v>
      </c>
      <c r="C50" s="60"/>
      <c r="D50" s="60"/>
      <c r="E50" s="61"/>
      <c r="F50" s="3" t="s">
        <v>7</v>
      </c>
      <c r="G50" s="2" t="s">
        <v>13</v>
      </c>
      <c r="H50" s="2" t="s">
        <v>15</v>
      </c>
      <c r="I50" s="2" t="s">
        <v>33</v>
      </c>
      <c r="J50" s="2" t="s">
        <v>11</v>
      </c>
      <c r="K50" s="23">
        <v>789.8</v>
      </c>
      <c r="N50" s="9"/>
    </row>
    <row r="51" spans="1:15" ht="33" customHeight="1">
      <c r="A51" s="1"/>
      <c r="B51" s="59" t="s">
        <v>44</v>
      </c>
      <c r="C51" s="60"/>
      <c r="D51" s="60"/>
      <c r="E51" s="61"/>
      <c r="F51" s="3" t="s">
        <v>7</v>
      </c>
      <c r="G51" s="2" t="s">
        <v>13</v>
      </c>
      <c r="H51" s="2" t="s">
        <v>15</v>
      </c>
      <c r="I51" s="2" t="s">
        <v>33</v>
      </c>
      <c r="J51" s="2" t="s">
        <v>17</v>
      </c>
      <c r="K51" s="23">
        <v>732.8</v>
      </c>
    </row>
    <row r="52" spans="1:15" ht="42" customHeight="1">
      <c r="A52" s="1"/>
      <c r="B52" s="59" t="s">
        <v>37</v>
      </c>
      <c r="C52" s="60"/>
      <c r="D52" s="60"/>
      <c r="E52" s="61"/>
      <c r="F52" s="3" t="s">
        <v>7</v>
      </c>
      <c r="G52" s="2" t="s">
        <v>13</v>
      </c>
      <c r="H52" s="2" t="s">
        <v>38</v>
      </c>
      <c r="I52" s="2"/>
      <c r="J52" s="2"/>
      <c r="K52" s="23">
        <f>K53+K56+K58+K59</f>
        <v>1676</v>
      </c>
    </row>
    <row r="53" spans="1:15" ht="17.100000000000001" customHeight="1">
      <c r="A53" s="1"/>
      <c r="B53" s="77" t="s">
        <v>39</v>
      </c>
      <c r="C53" s="78"/>
      <c r="D53" s="78"/>
      <c r="E53" s="79"/>
      <c r="F53" s="3" t="s">
        <v>7</v>
      </c>
      <c r="G53" s="2" t="s">
        <v>13</v>
      </c>
      <c r="H53" s="2" t="s">
        <v>38</v>
      </c>
      <c r="I53" s="2" t="s">
        <v>16</v>
      </c>
      <c r="J53" s="2"/>
      <c r="K53" s="23">
        <f>K54+K55</f>
        <v>1453</v>
      </c>
    </row>
    <row r="54" spans="1:15" ht="57" customHeight="1">
      <c r="A54" s="1"/>
      <c r="B54" s="59" t="s">
        <v>64</v>
      </c>
      <c r="C54" s="60"/>
      <c r="D54" s="60"/>
      <c r="E54" s="61"/>
      <c r="F54" s="3" t="s">
        <v>7</v>
      </c>
      <c r="G54" s="2" t="s">
        <v>13</v>
      </c>
      <c r="H54" s="2" t="s">
        <v>38</v>
      </c>
      <c r="I54" s="2" t="s">
        <v>16</v>
      </c>
      <c r="J54" s="2" t="s">
        <v>11</v>
      </c>
      <c r="K54" s="23">
        <v>1442.2</v>
      </c>
    </row>
    <row r="55" spans="1:15" ht="26.1" customHeight="1">
      <c r="A55" s="1"/>
      <c r="B55" s="59" t="s">
        <v>44</v>
      </c>
      <c r="C55" s="60"/>
      <c r="D55" s="60"/>
      <c r="E55" s="61"/>
      <c r="F55" s="3" t="s">
        <v>7</v>
      </c>
      <c r="G55" s="2" t="s">
        <v>13</v>
      </c>
      <c r="H55" s="2" t="s">
        <v>38</v>
      </c>
      <c r="I55" s="2" t="s">
        <v>16</v>
      </c>
      <c r="J55" s="2" t="s">
        <v>17</v>
      </c>
      <c r="K55" s="23">
        <v>10.8</v>
      </c>
    </row>
    <row r="56" spans="1:15" ht="42.4" customHeight="1">
      <c r="A56" s="1"/>
      <c r="B56" s="70" t="s">
        <v>215</v>
      </c>
      <c r="C56" s="60"/>
      <c r="D56" s="60"/>
      <c r="E56" s="61"/>
      <c r="F56" s="49" t="s">
        <v>7</v>
      </c>
      <c r="G56" s="2" t="s">
        <v>13</v>
      </c>
      <c r="H56" s="2" t="s">
        <v>38</v>
      </c>
      <c r="I56" s="2" t="s">
        <v>217</v>
      </c>
      <c r="J56" s="2"/>
      <c r="K56" s="23">
        <f>K57</f>
        <v>143</v>
      </c>
    </row>
    <row r="57" spans="1:15" ht="14.65" customHeight="1">
      <c r="A57" s="1"/>
      <c r="B57" s="59" t="s">
        <v>216</v>
      </c>
      <c r="C57" s="60"/>
      <c r="D57" s="60"/>
      <c r="E57" s="61"/>
      <c r="F57" s="49" t="s">
        <v>7</v>
      </c>
      <c r="G57" s="2" t="s">
        <v>13</v>
      </c>
      <c r="H57" s="2" t="s">
        <v>38</v>
      </c>
      <c r="I57" s="2" t="s">
        <v>217</v>
      </c>
      <c r="J57" s="2" t="s">
        <v>218</v>
      </c>
      <c r="K57" s="23">
        <v>143</v>
      </c>
    </row>
    <row r="58" spans="1:15" ht="83.65" customHeight="1">
      <c r="A58" s="1"/>
      <c r="B58" s="70" t="s">
        <v>200</v>
      </c>
      <c r="C58" s="63"/>
      <c r="D58" s="63"/>
      <c r="E58" s="64"/>
      <c r="F58" s="3" t="s">
        <v>7</v>
      </c>
      <c r="G58" s="2" t="s">
        <v>13</v>
      </c>
      <c r="H58" s="2" t="s">
        <v>38</v>
      </c>
      <c r="I58" s="2" t="s">
        <v>178</v>
      </c>
      <c r="J58" s="2" t="s">
        <v>43</v>
      </c>
      <c r="K58" s="23">
        <v>20</v>
      </c>
    </row>
    <row r="59" spans="1:15" ht="49.5" customHeight="1">
      <c r="A59" s="1"/>
      <c r="B59" s="71" t="s">
        <v>199</v>
      </c>
      <c r="C59" s="72"/>
      <c r="D59" s="72"/>
      <c r="E59" s="73"/>
      <c r="F59" s="3" t="s">
        <v>7</v>
      </c>
      <c r="G59" s="2" t="s">
        <v>13</v>
      </c>
      <c r="H59" s="2" t="s">
        <v>38</v>
      </c>
      <c r="I59" s="2" t="s">
        <v>179</v>
      </c>
      <c r="J59" s="2" t="s">
        <v>43</v>
      </c>
      <c r="K59" s="23">
        <v>60</v>
      </c>
    </row>
    <row r="60" spans="1:15" ht="17.100000000000001" customHeight="1">
      <c r="A60" s="1"/>
      <c r="B60" s="59" t="s">
        <v>41</v>
      </c>
      <c r="C60" s="60"/>
      <c r="D60" s="60"/>
      <c r="E60" s="61"/>
      <c r="F60" s="43" t="s">
        <v>7</v>
      </c>
      <c r="G60" s="2" t="s">
        <v>15</v>
      </c>
      <c r="H60" s="2"/>
      <c r="I60" s="2"/>
      <c r="J60" s="2"/>
      <c r="K60" s="23">
        <f>K61</f>
        <v>16219.4</v>
      </c>
    </row>
    <row r="61" spans="1:15" ht="16.899999999999999" customHeight="1">
      <c r="A61" s="1"/>
      <c r="B61" s="59" t="s">
        <v>204</v>
      </c>
      <c r="C61" s="60"/>
      <c r="D61" s="60"/>
      <c r="E61" s="61"/>
      <c r="F61" s="43" t="s">
        <v>7</v>
      </c>
      <c r="G61" s="2" t="s">
        <v>15</v>
      </c>
      <c r="H61" s="2" t="s">
        <v>38</v>
      </c>
      <c r="I61" s="2"/>
      <c r="J61" s="2"/>
      <c r="K61" s="23">
        <f>K62+K64</f>
        <v>16219.4</v>
      </c>
    </row>
    <row r="62" spans="1:15" ht="17.100000000000001" customHeight="1">
      <c r="A62" s="1"/>
      <c r="B62" s="59" t="s">
        <v>205</v>
      </c>
      <c r="C62" s="60"/>
      <c r="D62" s="60"/>
      <c r="E62" s="61"/>
      <c r="F62" s="43" t="s">
        <v>7</v>
      </c>
      <c r="G62" s="2" t="s">
        <v>15</v>
      </c>
      <c r="H62" s="2" t="s">
        <v>38</v>
      </c>
      <c r="I62" s="2" t="s">
        <v>42</v>
      </c>
      <c r="J62" s="2"/>
      <c r="K62" s="23">
        <f>K63</f>
        <v>1424.5</v>
      </c>
      <c r="O62" s="26"/>
    </row>
    <row r="63" spans="1:15" ht="27" customHeight="1">
      <c r="A63" s="1"/>
      <c r="B63" s="59" t="s">
        <v>44</v>
      </c>
      <c r="C63" s="65"/>
      <c r="D63" s="65"/>
      <c r="E63" s="66"/>
      <c r="F63" s="43" t="s">
        <v>7</v>
      </c>
      <c r="G63" s="2" t="s">
        <v>15</v>
      </c>
      <c r="H63" s="2" t="s">
        <v>38</v>
      </c>
      <c r="I63" s="2" t="s">
        <v>42</v>
      </c>
      <c r="J63" s="2" t="s">
        <v>43</v>
      </c>
      <c r="K63" s="23">
        <v>1424.5</v>
      </c>
    </row>
    <row r="64" spans="1:15" ht="19.149999999999999" customHeight="1">
      <c r="A64" s="1"/>
      <c r="B64" s="59" t="s">
        <v>206</v>
      </c>
      <c r="C64" s="60"/>
      <c r="D64" s="60"/>
      <c r="E64" s="61"/>
      <c r="F64" s="43" t="s">
        <v>7</v>
      </c>
      <c r="G64" s="2" t="s">
        <v>15</v>
      </c>
      <c r="H64" s="2" t="s">
        <v>38</v>
      </c>
      <c r="I64" s="2" t="s">
        <v>207</v>
      </c>
      <c r="J64" s="2"/>
      <c r="K64" s="23">
        <f>K65</f>
        <v>14794.9</v>
      </c>
    </row>
    <row r="65" spans="1:13" ht="27" customHeight="1">
      <c r="A65" s="1"/>
      <c r="B65" s="59" t="s">
        <v>44</v>
      </c>
      <c r="C65" s="65"/>
      <c r="D65" s="65"/>
      <c r="E65" s="66"/>
      <c r="F65" s="43" t="s">
        <v>7</v>
      </c>
      <c r="G65" s="2" t="s">
        <v>15</v>
      </c>
      <c r="H65" s="2" t="s">
        <v>38</v>
      </c>
      <c r="I65" s="2" t="s">
        <v>207</v>
      </c>
      <c r="J65" s="2" t="s">
        <v>43</v>
      </c>
      <c r="K65" s="23">
        <v>14794.9</v>
      </c>
    </row>
    <row r="66" spans="1:13" ht="17.100000000000001" customHeight="1">
      <c r="A66" s="1"/>
      <c r="B66" s="59" t="s">
        <v>180</v>
      </c>
      <c r="C66" s="60"/>
      <c r="D66" s="60"/>
      <c r="E66" s="61"/>
      <c r="F66" s="3" t="s">
        <v>7</v>
      </c>
      <c r="G66" s="2" t="s">
        <v>32</v>
      </c>
      <c r="H66" s="2"/>
      <c r="I66" s="2"/>
      <c r="J66" s="2"/>
      <c r="K66" s="23">
        <f>K67+K70+K72+K83</f>
        <v>13109.4</v>
      </c>
      <c r="L66" s="26"/>
      <c r="M66" s="9"/>
    </row>
    <row r="67" spans="1:13" ht="17.100000000000001" customHeight="1">
      <c r="A67" s="1"/>
      <c r="B67" s="59" t="s">
        <v>52</v>
      </c>
      <c r="C67" s="60"/>
      <c r="D67" s="60"/>
      <c r="E67" s="61"/>
      <c r="F67" s="36" t="s">
        <v>7</v>
      </c>
      <c r="G67" s="2" t="s">
        <v>32</v>
      </c>
      <c r="H67" s="2" t="s">
        <v>8</v>
      </c>
      <c r="I67" s="2"/>
      <c r="J67" s="2"/>
      <c r="K67" s="23">
        <f>K68</f>
        <v>1074.3</v>
      </c>
      <c r="M67" s="9"/>
    </row>
    <row r="68" spans="1:13" ht="42" customHeight="1">
      <c r="A68" s="1"/>
      <c r="B68" s="59" t="s">
        <v>194</v>
      </c>
      <c r="C68" s="60"/>
      <c r="D68" s="60"/>
      <c r="E68" s="61"/>
      <c r="F68" s="36" t="s">
        <v>7</v>
      </c>
      <c r="G68" s="2" t="s">
        <v>32</v>
      </c>
      <c r="H68" s="2" t="s">
        <v>8</v>
      </c>
      <c r="I68" s="2" t="s">
        <v>195</v>
      </c>
      <c r="J68" s="2"/>
      <c r="K68" s="23">
        <f>K69</f>
        <v>1074.3</v>
      </c>
      <c r="M68" s="9"/>
    </row>
    <row r="69" spans="1:13" ht="44.65" customHeight="1">
      <c r="A69" s="1"/>
      <c r="B69" s="59" t="s">
        <v>54</v>
      </c>
      <c r="C69" s="60"/>
      <c r="D69" s="60"/>
      <c r="E69" s="61"/>
      <c r="F69" s="36" t="s">
        <v>7</v>
      </c>
      <c r="G69" s="2" t="s">
        <v>32</v>
      </c>
      <c r="H69" s="2" t="s">
        <v>8</v>
      </c>
      <c r="I69" s="2" t="s">
        <v>195</v>
      </c>
      <c r="J69" s="2" t="s">
        <v>53</v>
      </c>
      <c r="K69" s="23">
        <v>1074.3</v>
      </c>
      <c r="M69" s="9"/>
    </row>
    <row r="70" spans="1:13" ht="42.4" customHeight="1">
      <c r="A70" s="1"/>
      <c r="B70" s="59" t="s">
        <v>159</v>
      </c>
      <c r="C70" s="60"/>
      <c r="D70" s="60"/>
      <c r="E70" s="61"/>
      <c r="F70" s="43" t="s">
        <v>7</v>
      </c>
      <c r="G70" s="2" t="s">
        <v>32</v>
      </c>
      <c r="H70" s="2" t="s">
        <v>9</v>
      </c>
      <c r="I70" s="2" t="s">
        <v>160</v>
      </c>
      <c r="J70" s="2"/>
      <c r="K70" s="23">
        <v>100</v>
      </c>
    </row>
    <row r="71" spans="1:13" ht="30" customHeight="1">
      <c r="A71" s="1"/>
      <c r="B71" s="59" t="s">
        <v>44</v>
      </c>
      <c r="C71" s="65"/>
      <c r="D71" s="65"/>
      <c r="E71" s="66"/>
      <c r="F71" s="43" t="s">
        <v>7</v>
      </c>
      <c r="G71" s="2" t="s">
        <v>32</v>
      </c>
      <c r="H71" s="2" t="s">
        <v>9</v>
      </c>
      <c r="I71" s="2" t="s">
        <v>160</v>
      </c>
      <c r="J71" s="2" t="s">
        <v>43</v>
      </c>
      <c r="K71" s="23">
        <v>100</v>
      </c>
    </row>
    <row r="72" spans="1:13" ht="17.649999999999999" customHeight="1">
      <c r="A72" s="1"/>
      <c r="B72" s="59" t="s">
        <v>56</v>
      </c>
      <c r="C72" s="60"/>
      <c r="D72" s="60"/>
      <c r="E72" s="61"/>
      <c r="F72" s="43" t="s">
        <v>7</v>
      </c>
      <c r="G72" s="2" t="s">
        <v>32</v>
      </c>
      <c r="H72" s="2" t="s">
        <v>13</v>
      </c>
      <c r="I72" s="2"/>
      <c r="J72" s="2"/>
      <c r="K72" s="23">
        <f>K75+K77+K79+K81+K73</f>
        <v>9996</v>
      </c>
      <c r="M72" s="9"/>
    </row>
    <row r="73" spans="1:13" ht="43.5" customHeight="1">
      <c r="A73" s="1"/>
      <c r="B73" s="59" t="s">
        <v>219</v>
      </c>
      <c r="C73" s="60"/>
      <c r="D73" s="60"/>
      <c r="E73" s="61"/>
      <c r="F73" s="49" t="s">
        <v>7</v>
      </c>
      <c r="G73" s="2" t="s">
        <v>32</v>
      </c>
      <c r="H73" s="2" t="s">
        <v>13</v>
      </c>
      <c r="I73" s="2" t="s">
        <v>220</v>
      </c>
      <c r="J73" s="2"/>
      <c r="K73" s="23">
        <f>K74</f>
        <v>550</v>
      </c>
      <c r="M73" s="9"/>
    </row>
    <row r="74" spans="1:13" ht="33" customHeight="1">
      <c r="A74" s="1"/>
      <c r="B74" s="59" t="s">
        <v>186</v>
      </c>
      <c r="C74" s="60"/>
      <c r="D74" s="60"/>
      <c r="E74" s="61"/>
      <c r="F74" s="49" t="s">
        <v>7</v>
      </c>
      <c r="G74" s="2" t="s">
        <v>32</v>
      </c>
      <c r="H74" s="2" t="s">
        <v>13</v>
      </c>
      <c r="I74" s="2" t="s">
        <v>220</v>
      </c>
      <c r="J74" s="2" t="s">
        <v>43</v>
      </c>
      <c r="K74" s="23">
        <v>550</v>
      </c>
      <c r="M74" s="9"/>
    </row>
    <row r="75" spans="1:13" ht="14.65" customHeight="1">
      <c r="A75" s="1"/>
      <c r="B75" s="59" t="s">
        <v>57</v>
      </c>
      <c r="C75" s="60"/>
      <c r="D75" s="60"/>
      <c r="E75" s="61"/>
      <c r="F75" s="43" t="s">
        <v>7</v>
      </c>
      <c r="G75" s="2" t="s">
        <v>32</v>
      </c>
      <c r="H75" s="2" t="s">
        <v>13</v>
      </c>
      <c r="I75" s="2" t="s">
        <v>132</v>
      </c>
      <c r="J75" s="2"/>
      <c r="K75" s="23">
        <f>K76</f>
        <v>1900</v>
      </c>
    </row>
    <row r="76" spans="1:13" ht="26.1" customHeight="1">
      <c r="A76" s="1"/>
      <c r="B76" s="59" t="s">
        <v>186</v>
      </c>
      <c r="C76" s="60"/>
      <c r="D76" s="60"/>
      <c r="E76" s="61"/>
      <c r="F76" s="43" t="s">
        <v>7</v>
      </c>
      <c r="G76" s="2" t="s">
        <v>32</v>
      </c>
      <c r="H76" s="2" t="s">
        <v>13</v>
      </c>
      <c r="I76" s="2" t="s">
        <v>132</v>
      </c>
      <c r="J76" s="2" t="s">
        <v>43</v>
      </c>
      <c r="K76" s="23">
        <v>1900</v>
      </c>
    </row>
    <row r="77" spans="1:13" ht="13.5" customHeight="1">
      <c r="A77" s="1"/>
      <c r="B77" s="59" t="s">
        <v>58</v>
      </c>
      <c r="C77" s="60"/>
      <c r="D77" s="60"/>
      <c r="E77" s="61"/>
      <c r="F77" s="43" t="s">
        <v>7</v>
      </c>
      <c r="G77" s="2" t="s">
        <v>32</v>
      </c>
      <c r="H77" s="2" t="s">
        <v>13</v>
      </c>
      <c r="I77" s="2" t="s">
        <v>133</v>
      </c>
      <c r="J77" s="2"/>
      <c r="K77" s="23">
        <f>K78</f>
        <v>200</v>
      </c>
    </row>
    <row r="78" spans="1:13" ht="28.15" customHeight="1">
      <c r="A78" s="1"/>
      <c r="B78" s="59" t="s">
        <v>186</v>
      </c>
      <c r="C78" s="60"/>
      <c r="D78" s="60"/>
      <c r="E78" s="61"/>
      <c r="F78" s="43" t="s">
        <v>7</v>
      </c>
      <c r="G78" s="2" t="s">
        <v>32</v>
      </c>
      <c r="H78" s="2" t="s">
        <v>13</v>
      </c>
      <c r="I78" s="2" t="s">
        <v>133</v>
      </c>
      <c r="J78" s="2" t="s">
        <v>43</v>
      </c>
      <c r="K78" s="23">
        <v>200</v>
      </c>
    </row>
    <row r="79" spans="1:13" ht="16.149999999999999" customHeight="1">
      <c r="A79" s="1"/>
      <c r="B79" s="59" t="s">
        <v>59</v>
      </c>
      <c r="C79" s="60"/>
      <c r="D79" s="60"/>
      <c r="E79" s="61"/>
      <c r="F79" s="43" t="s">
        <v>7</v>
      </c>
      <c r="G79" s="2" t="s">
        <v>32</v>
      </c>
      <c r="H79" s="2" t="s">
        <v>13</v>
      </c>
      <c r="I79" s="2" t="s">
        <v>134</v>
      </c>
      <c r="J79" s="2"/>
      <c r="K79" s="23">
        <f>K80</f>
        <v>50</v>
      </c>
    </row>
    <row r="80" spans="1:13" ht="26.65" customHeight="1">
      <c r="A80" s="1"/>
      <c r="B80" s="59" t="s">
        <v>186</v>
      </c>
      <c r="C80" s="60"/>
      <c r="D80" s="60"/>
      <c r="E80" s="61"/>
      <c r="F80" s="43" t="s">
        <v>7</v>
      </c>
      <c r="G80" s="2" t="s">
        <v>32</v>
      </c>
      <c r="H80" s="2" t="s">
        <v>13</v>
      </c>
      <c r="I80" s="2" t="s">
        <v>134</v>
      </c>
      <c r="J80" s="2" t="s">
        <v>43</v>
      </c>
      <c r="K80" s="23">
        <v>50</v>
      </c>
    </row>
    <row r="81" spans="1:13" ht="16.5" customHeight="1">
      <c r="A81" s="1"/>
      <c r="B81" s="59" t="s">
        <v>60</v>
      </c>
      <c r="C81" s="60"/>
      <c r="D81" s="60"/>
      <c r="E81" s="61"/>
      <c r="F81" s="43" t="s">
        <v>7</v>
      </c>
      <c r="G81" s="2" t="s">
        <v>32</v>
      </c>
      <c r="H81" s="2" t="s">
        <v>13</v>
      </c>
      <c r="I81" s="2" t="s">
        <v>135</v>
      </c>
      <c r="J81" s="2"/>
      <c r="K81" s="23">
        <f>K82</f>
        <v>7296</v>
      </c>
    </row>
    <row r="82" spans="1:13" ht="29.1" customHeight="1">
      <c r="A82" s="1"/>
      <c r="B82" s="59" t="s">
        <v>186</v>
      </c>
      <c r="C82" s="60"/>
      <c r="D82" s="60"/>
      <c r="E82" s="61"/>
      <c r="F82" s="43" t="s">
        <v>7</v>
      </c>
      <c r="G82" s="31" t="s">
        <v>32</v>
      </c>
      <c r="H82" s="31" t="s">
        <v>13</v>
      </c>
      <c r="I82" s="31" t="s">
        <v>135</v>
      </c>
      <c r="J82" s="31" t="s">
        <v>43</v>
      </c>
      <c r="K82" s="32">
        <v>7296</v>
      </c>
    </row>
    <row r="83" spans="1:13" ht="28.5" customHeight="1">
      <c r="A83" s="1"/>
      <c r="B83" s="59" t="s">
        <v>185</v>
      </c>
      <c r="C83" s="60"/>
      <c r="D83" s="60"/>
      <c r="E83" s="61"/>
      <c r="F83" s="41" t="s">
        <v>7</v>
      </c>
      <c r="G83" s="2" t="s">
        <v>32</v>
      </c>
      <c r="H83" s="2" t="s">
        <v>32</v>
      </c>
      <c r="I83" s="2" t="s">
        <v>203</v>
      </c>
      <c r="J83" s="2"/>
      <c r="K83" s="23">
        <f>K84</f>
        <v>1939.1</v>
      </c>
      <c r="M83" s="9"/>
    </row>
    <row r="84" spans="1:13" ht="28.9" customHeight="1">
      <c r="A84" s="1"/>
      <c r="B84" s="59" t="s">
        <v>186</v>
      </c>
      <c r="C84" s="60"/>
      <c r="D84" s="60"/>
      <c r="E84" s="61"/>
      <c r="F84" s="41" t="s">
        <v>7</v>
      </c>
      <c r="G84" s="2" t="s">
        <v>32</v>
      </c>
      <c r="H84" s="2" t="s">
        <v>32</v>
      </c>
      <c r="I84" s="2" t="s">
        <v>203</v>
      </c>
      <c r="J84" s="2" t="s">
        <v>43</v>
      </c>
      <c r="K84" s="23">
        <v>1939.1</v>
      </c>
      <c r="M84" s="9"/>
    </row>
    <row r="85" spans="1:13" ht="16.5" customHeight="1">
      <c r="A85" s="1"/>
      <c r="B85" s="59" t="s">
        <v>61</v>
      </c>
      <c r="C85" s="60"/>
      <c r="D85" s="60"/>
      <c r="E85" s="61"/>
      <c r="F85" s="3" t="s">
        <v>7</v>
      </c>
      <c r="G85" s="2" t="s">
        <v>63</v>
      </c>
      <c r="H85" s="2"/>
      <c r="I85" s="2"/>
      <c r="J85" s="2"/>
      <c r="K85" s="23">
        <f>K86+K90</f>
        <v>3472.8</v>
      </c>
      <c r="M85" s="9"/>
    </row>
    <row r="86" spans="1:13" ht="16.5" customHeight="1">
      <c r="A86" s="1"/>
      <c r="B86" s="59" t="s">
        <v>81</v>
      </c>
      <c r="C86" s="60"/>
      <c r="D86" s="60"/>
      <c r="E86" s="61"/>
      <c r="F86" s="49" t="s">
        <v>7</v>
      </c>
      <c r="G86" s="2" t="s">
        <v>63</v>
      </c>
      <c r="H86" s="2" t="s">
        <v>9</v>
      </c>
      <c r="I86" s="2"/>
      <c r="J86" s="2"/>
      <c r="K86" s="23">
        <f>K87+K88</f>
        <v>2462.5</v>
      </c>
      <c r="M86" s="9"/>
    </row>
    <row r="87" spans="1:13" ht="16.5" customHeight="1">
      <c r="A87" s="1"/>
      <c r="B87" s="59" t="s">
        <v>221</v>
      </c>
      <c r="C87" s="60"/>
      <c r="D87" s="60"/>
      <c r="E87" s="61"/>
      <c r="F87" s="49" t="s">
        <v>7</v>
      </c>
      <c r="G87" s="2" t="s">
        <v>63</v>
      </c>
      <c r="H87" s="2" t="s">
        <v>9</v>
      </c>
      <c r="I87" s="2" t="s">
        <v>173</v>
      </c>
      <c r="J87" s="2" t="s">
        <v>17</v>
      </c>
      <c r="K87" s="23">
        <v>108.9</v>
      </c>
      <c r="M87" s="9"/>
    </row>
    <row r="88" spans="1:13" ht="90" customHeight="1">
      <c r="A88" s="1"/>
      <c r="B88" s="59" t="s">
        <v>222</v>
      </c>
      <c r="C88" s="60"/>
      <c r="D88" s="60"/>
      <c r="E88" s="61"/>
      <c r="F88" s="49" t="s">
        <v>7</v>
      </c>
      <c r="G88" s="2" t="s">
        <v>63</v>
      </c>
      <c r="H88" s="2" t="s">
        <v>9</v>
      </c>
      <c r="I88" s="2" t="s">
        <v>223</v>
      </c>
      <c r="J88" s="2"/>
      <c r="K88" s="23">
        <f>K89</f>
        <v>2353.6</v>
      </c>
      <c r="M88" s="9"/>
    </row>
    <row r="89" spans="1:13" ht="39.4" customHeight="1">
      <c r="A89" s="1"/>
      <c r="B89" s="59" t="s">
        <v>224</v>
      </c>
      <c r="C89" s="60"/>
      <c r="D89" s="60"/>
      <c r="E89" s="61"/>
      <c r="F89" s="49" t="s">
        <v>7</v>
      </c>
      <c r="G89" s="2" t="s">
        <v>63</v>
      </c>
      <c r="H89" s="2" t="s">
        <v>9</v>
      </c>
      <c r="I89" s="2" t="s">
        <v>223</v>
      </c>
      <c r="J89" s="2" t="s">
        <v>17</v>
      </c>
      <c r="K89" s="23">
        <v>2353.6</v>
      </c>
      <c r="M89" s="9"/>
    </row>
    <row r="90" spans="1:13" ht="43.15" customHeight="1">
      <c r="A90" s="1"/>
      <c r="B90" s="59" t="s">
        <v>65</v>
      </c>
      <c r="C90" s="60"/>
      <c r="D90" s="60"/>
      <c r="E90" s="61"/>
      <c r="F90" s="2" t="s">
        <v>7</v>
      </c>
      <c r="G90" s="2" t="s">
        <v>63</v>
      </c>
      <c r="H90" s="2" t="s">
        <v>38</v>
      </c>
      <c r="I90" s="2" t="s">
        <v>66</v>
      </c>
      <c r="J90" s="2"/>
      <c r="K90" s="23">
        <f>K91+K92</f>
        <v>1010.3000000000001</v>
      </c>
    </row>
    <row r="91" spans="1:13" ht="58.5" customHeight="1">
      <c r="A91" s="1"/>
      <c r="B91" s="59" t="s">
        <v>64</v>
      </c>
      <c r="C91" s="60"/>
      <c r="D91" s="60"/>
      <c r="E91" s="61"/>
      <c r="F91" s="2" t="s">
        <v>7</v>
      </c>
      <c r="G91" s="2" t="s">
        <v>63</v>
      </c>
      <c r="H91" s="2" t="s">
        <v>38</v>
      </c>
      <c r="I91" s="2" t="s">
        <v>66</v>
      </c>
      <c r="J91" s="2" t="s">
        <v>11</v>
      </c>
      <c r="K91" s="23">
        <v>760.2</v>
      </c>
    </row>
    <row r="92" spans="1:13" ht="29.65" customHeight="1">
      <c r="A92" s="1"/>
      <c r="B92" s="59" t="s">
        <v>44</v>
      </c>
      <c r="C92" s="60"/>
      <c r="D92" s="60"/>
      <c r="E92" s="61"/>
      <c r="F92" s="2" t="s">
        <v>7</v>
      </c>
      <c r="G92" s="2" t="s">
        <v>63</v>
      </c>
      <c r="H92" s="2" t="s">
        <v>38</v>
      </c>
      <c r="I92" s="2" t="s">
        <v>66</v>
      </c>
      <c r="J92" s="2" t="s">
        <v>17</v>
      </c>
      <c r="K92" s="23">
        <v>250.1</v>
      </c>
    </row>
    <row r="93" spans="1:13" ht="16.149999999999999" customHeight="1">
      <c r="A93" s="1"/>
      <c r="B93" s="59" t="s">
        <v>67</v>
      </c>
      <c r="C93" s="60"/>
      <c r="D93" s="60"/>
      <c r="E93" s="61"/>
      <c r="F93" s="2" t="s">
        <v>7</v>
      </c>
      <c r="G93" s="2" t="s">
        <v>69</v>
      </c>
      <c r="H93" s="2"/>
      <c r="I93" s="2"/>
      <c r="J93" s="2"/>
      <c r="K93" s="23">
        <f>K94+K98+K96</f>
        <v>17638.899999999998</v>
      </c>
      <c r="M93" s="9"/>
    </row>
    <row r="94" spans="1:13" ht="16.149999999999999" customHeight="1">
      <c r="A94" s="1"/>
      <c r="B94" s="59" t="s">
        <v>68</v>
      </c>
      <c r="C94" s="60"/>
      <c r="D94" s="60"/>
      <c r="E94" s="61"/>
      <c r="F94" s="2" t="s">
        <v>7</v>
      </c>
      <c r="G94" s="2" t="s">
        <v>69</v>
      </c>
      <c r="H94" s="2" t="s">
        <v>8</v>
      </c>
      <c r="I94" s="2" t="s">
        <v>70</v>
      </c>
      <c r="J94" s="2"/>
      <c r="K94" s="23">
        <f>K95</f>
        <v>157.80000000000001</v>
      </c>
    </row>
    <row r="95" spans="1:13" ht="30" customHeight="1">
      <c r="A95" s="1"/>
      <c r="B95" s="59" t="s">
        <v>71</v>
      </c>
      <c r="C95" s="60"/>
      <c r="D95" s="60"/>
      <c r="E95" s="61"/>
      <c r="F95" s="2" t="s">
        <v>7</v>
      </c>
      <c r="G95" s="2" t="s">
        <v>69</v>
      </c>
      <c r="H95" s="2" t="s">
        <v>8</v>
      </c>
      <c r="I95" s="2" t="s">
        <v>70</v>
      </c>
      <c r="J95" s="2" t="s">
        <v>72</v>
      </c>
      <c r="K95" s="23">
        <v>157.80000000000001</v>
      </c>
    </row>
    <row r="96" spans="1:13" ht="15" customHeight="1">
      <c r="A96" s="1"/>
      <c r="B96" s="59" t="s">
        <v>210</v>
      </c>
      <c r="C96" s="60"/>
      <c r="D96" s="60"/>
      <c r="E96" s="61"/>
      <c r="F96" s="2" t="s">
        <v>7</v>
      </c>
      <c r="G96" s="2" t="s">
        <v>69</v>
      </c>
      <c r="H96" s="2" t="s">
        <v>13</v>
      </c>
      <c r="I96" s="2" t="s">
        <v>211</v>
      </c>
      <c r="J96" s="2"/>
      <c r="K96" s="23">
        <f>K97</f>
        <v>234</v>
      </c>
    </row>
    <row r="97" spans="1:15" ht="30" customHeight="1">
      <c r="A97" s="1"/>
      <c r="B97" s="59" t="s">
        <v>71</v>
      </c>
      <c r="C97" s="60"/>
      <c r="D97" s="60"/>
      <c r="E97" s="61"/>
      <c r="F97" s="2" t="s">
        <v>7</v>
      </c>
      <c r="G97" s="2" t="s">
        <v>69</v>
      </c>
      <c r="H97" s="2" t="s">
        <v>13</v>
      </c>
      <c r="I97" s="2" t="s">
        <v>211</v>
      </c>
      <c r="J97" s="2" t="s">
        <v>72</v>
      </c>
      <c r="K97" s="23">
        <v>234</v>
      </c>
    </row>
    <row r="98" spans="1:15" ht="15" customHeight="1">
      <c r="A98" s="1"/>
      <c r="B98" s="59" t="s">
        <v>144</v>
      </c>
      <c r="C98" s="60"/>
      <c r="D98" s="60"/>
      <c r="E98" s="61"/>
      <c r="F98" s="2" t="s">
        <v>7</v>
      </c>
      <c r="G98" s="2" t="s">
        <v>69</v>
      </c>
      <c r="H98" s="2" t="s">
        <v>15</v>
      </c>
      <c r="I98" s="2"/>
      <c r="J98" s="2"/>
      <c r="K98" s="23">
        <f>K99</f>
        <v>17247.099999999999</v>
      </c>
    </row>
    <row r="99" spans="1:15" ht="71.099999999999994" customHeight="1">
      <c r="A99" s="1"/>
      <c r="B99" s="59" t="s">
        <v>145</v>
      </c>
      <c r="C99" s="60"/>
      <c r="D99" s="60"/>
      <c r="E99" s="61"/>
      <c r="F99" s="2" t="s">
        <v>7</v>
      </c>
      <c r="G99" s="2" t="s">
        <v>69</v>
      </c>
      <c r="H99" s="2" t="s">
        <v>15</v>
      </c>
      <c r="I99" s="2" t="s">
        <v>146</v>
      </c>
      <c r="J99" s="2"/>
      <c r="K99" s="23">
        <f>K100</f>
        <v>17247.099999999999</v>
      </c>
    </row>
    <row r="100" spans="1:15" ht="44.65" customHeight="1">
      <c r="A100" s="1"/>
      <c r="B100" s="59" t="s">
        <v>54</v>
      </c>
      <c r="C100" s="60"/>
      <c r="D100" s="60"/>
      <c r="E100" s="61"/>
      <c r="F100" s="2" t="s">
        <v>7</v>
      </c>
      <c r="G100" s="2" t="s">
        <v>69</v>
      </c>
      <c r="H100" s="2" t="s">
        <v>15</v>
      </c>
      <c r="I100" s="2" t="s">
        <v>146</v>
      </c>
      <c r="J100" s="2" t="s">
        <v>53</v>
      </c>
      <c r="K100" s="23">
        <v>17247.099999999999</v>
      </c>
    </row>
    <row r="101" spans="1:15" ht="13.15" customHeight="1">
      <c r="A101" s="1"/>
      <c r="B101" s="59" t="s">
        <v>73</v>
      </c>
      <c r="C101" s="60"/>
      <c r="D101" s="60"/>
      <c r="E101" s="61"/>
      <c r="F101" s="2" t="s">
        <v>7</v>
      </c>
      <c r="G101" s="2" t="s">
        <v>50</v>
      </c>
      <c r="H101" s="2"/>
      <c r="I101" s="2"/>
      <c r="J101" s="2"/>
      <c r="K101" s="23">
        <f>K102</f>
        <v>4695.2</v>
      </c>
    </row>
    <row r="102" spans="1:15" ht="13.15" customHeight="1">
      <c r="A102" s="1"/>
      <c r="B102" s="59" t="s">
        <v>74</v>
      </c>
      <c r="C102" s="60"/>
      <c r="D102" s="60"/>
      <c r="E102" s="61"/>
      <c r="F102" s="2" t="s">
        <v>7</v>
      </c>
      <c r="G102" s="2" t="s">
        <v>50</v>
      </c>
      <c r="H102" s="2" t="s">
        <v>9</v>
      </c>
      <c r="I102" s="2" t="s">
        <v>75</v>
      </c>
      <c r="J102" s="2"/>
      <c r="K102" s="23">
        <f>K103</f>
        <v>4695.2</v>
      </c>
    </row>
    <row r="103" spans="1:15" ht="28.15" customHeight="1">
      <c r="A103" s="1"/>
      <c r="B103" s="59" t="s">
        <v>186</v>
      </c>
      <c r="C103" s="60"/>
      <c r="D103" s="60"/>
      <c r="E103" s="61"/>
      <c r="F103" s="2" t="s">
        <v>7</v>
      </c>
      <c r="G103" s="2" t="s">
        <v>50</v>
      </c>
      <c r="H103" s="2" t="s">
        <v>9</v>
      </c>
      <c r="I103" s="2" t="s">
        <v>75</v>
      </c>
      <c r="J103" s="2" t="s">
        <v>43</v>
      </c>
      <c r="K103" s="23">
        <v>4695.2</v>
      </c>
    </row>
    <row r="104" spans="1:15" ht="13.15" customHeight="1">
      <c r="A104" s="1"/>
      <c r="B104" s="59"/>
      <c r="C104" s="60"/>
      <c r="D104" s="60"/>
      <c r="E104" s="61"/>
      <c r="F104" s="2"/>
      <c r="G104" s="2"/>
      <c r="H104" s="2"/>
      <c r="I104" s="2"/>
      <c r="J104" s="2"/>
      <c r="K104" s="23"/>
    </row>
    <row r="105" spans="1:15" s="5" customFormat="1" ht="13.15" customHeight="1">
      <c r="A105" s="6">
        <v>2</v>
      </c>
      <c r="B105" s="74" t="s">
        <v>76</v>
      </c>
      <c r="C105" s="83"/>
      <c r="D105" s="83"/>
      <c r="E105" s="84"/>
      <c r="F105" s="7" t="s">
        <v>77</v>
      </c>
      <c r="G105" s="7"/>
      <c r="H105" s="7"/>
      <c r="I105" s="7"/>
      <c r="J105" s="7"/>
      <c r="K105" s="24">
        <f>K106</f>
        <v>2168</v>
      </c>
    </row>
    <row r="106" spans="1:15" ht="42.6" customHeight="1">
      <c r="A106" s="1"/>
      <c r="B106" s="59" t="s">
        <v>37</v>
      </c>
      <c r="C106" s="60"/>
      <c r="D106" s="60"/>
      <c r="E106" s="61"/>
      <c r="F106" s="3" t="s">
        <v>77</v>
      </c>
      <c r="G106" s="2" t="s">
        <v>13</v>
      </c>
      <c r="H106" s="2" t="s">
        <v>38</v>
      </c>
      <c r="I106" s="2"/>
      <c r="J106" s="2"/>
      <c r="K106" s="23">
        <f>K107</f>
        <v>2168</v>
      </c>
    </row>
    <row r="107" spans="1:15" ht="27.6" customHeight="1">
      <c r="A107" s="1"/>
      <c r="B107" s="59" t="s">
        <v>138</v>
      </c>
      <c r="C107" s="63"/>
      <c r="D107" s="63"/>
      <c r="E107" s="64"/>
      <c r="F107" s="3" t="s">
        <v>77</v>
      </c>
      <c r="G107" s="2" t="s">
        <v>13</v>
      </c>
      <c r="H107" s="2" t="s">
        <v>38</v>
      </c>
      <c r="I107" s="2" t="s">
        <v>142</v>
      </c>
      <c r="J107" s="2"/>
      <c r="K107" s="23">
        <f>K108+K109+K110</f>
        <v>2168</v>
      </c>
    </row>
    <row r="108" spans="1:15" ht="42" customHeight="1">
      <c r="A108" s="1"/>
      <c r="B108" s="59" t="s">
        <v>64</v>
      </c>
      <c r="C108" s="60"/>
      <c r="D108" s="60"/>
      <c r="E108" s="61"/>
      <c r="F108" s="3" t="s">
        <v>77</v>
      </c>
      <c r="G108" s="2" t="s">
        <v>13</v>
      </c>
      <c r="H108" s="2" t="s">
        <v>38</v>
      </c>
      <c r="I108" s="2" t="s">
        <v>142</v>
      </c>
      <c r="J108" s="2" t="s">
        <v>11</v>
      </c>
      <c r="K108" s="23">
        <v>1749.3</v>
      </c>
      <c r="O108" s="9"/>
    </row>
    <row r="109" spans="1:15" ht="29.1" customHeight="1">
      <c r="A109" s="1"/>
      <c r="B109" s="59" t="s">
        <v>44</v>
      </c>
      <c r="C109" s="65"/>
      <c r="D109" s="65"/>
      <c r="E109" s="66"/>
      <c r="F109" s="3" t="s">
        <v>77</v>
      </c>
      <c r="G109" s="2" t="s">
        <v>13</v>
      </c>
      <c r="H109" s="2" t="s">
        <v>38</v>
      </c>
      <c r="I109" s="2" t="s">
        <v>142</v>
      </c>
      <c r="J109" s="2" t="s">
        <v>17</v>
      </c>
      <c r="K109" s="23">
        <v>418.6</v>
      </c>
    </row>
    <row r="110" spans="1:15" ht="14.65" customHeight="1">
      <c r="A110" s="1"/>
      <c r="B110" s="59" t="s">
        <v>47</v>
      </c>
      <c r="C110" s="60"/>
      <c r="D110" s="60"/>
      <c r="E110" s="61"/>
      <c r="F110" s="3" t="s">
        <v>77</v>
      </c>
      <c r="G110" s="2" t="s">
        <v>13</v>
      </c>
      <c r="H110" s="2" t="s">
        <v>38</v>
      </c>
      <c r="I110" s="2" t="s">
        <v>142</v>
      </c>
      <c r="J110" s="2" t="s">
        <v>18</v>
      </c>
      <c r="K110" s="23">
        <v>0.1</v>
      </c>
    </row>
    <row r="111" spans="1:15" ht="14.1" customHeight="1">
      <c r="A111" s="1"/>
      <c r="B111" s="59"/>
      <c r="C111" s="65"/>
      <c r="D111" s="65"/>
      <c r="E111" s="66"/>
      <c r="F111" s="3"/>
      <c r="G111" s="2"/>
      <c r="H111" s="2"/>
      <c r="I111" s="2"/>
      <c r="J111" s="2"/>
      <c r="K111" s="23"/>
    </row>
    <row r="112" spans="1:15" s="5" customFormat="1" ht="29.65" customHeight="1">
      <c r="A112" s="6">
        <v>3</v>
      </c>
      <c r="B112" s="74" t="s">
        <v>157</v>
      </c>
      <c r="C112" s="75"/>
      <c r="D112" s="75"/>
      <c r="E112" s="76"/>
      <c r="F112" s="4" t="s">
        <v>156</v>
      </c>
      <c r="G112" s="7"/>
      <c r="H112" s="7"/>
      <c r="I112" s="7"/>
      <c r="J112" s="7"/>
      <c r="K112" s="24">
        <f>K113</f>
        <v>4246.3</v>
      </c>
      <c r="N112" s="18"/>
    </row>
    <row r="113" spans="1:15" ht="29.65" customHeight="1">
      <c r="A113" s="1"/>
      <c r="B113" s="59" t="s">
        <v>31</v>
      </c>
      <c r="C113" s="60"/>
      <c r="D113" s="60"/>
      <c r="E113" s="61"/>
      <c r="F113" s="3" t="s">
        <v>156</v>
      </c>
      <c r="G113" s="2" t="s">
        <v>8</v>
      </c>
      <c r="H113" s="2" t="s">
        <v>29</v>
      </c>
      <c r="I113" s="2" t="s">
        <v>114</v>
      </c>
      <c r="J113" s="2"/>
      <c r="K113" s="23">
        <f>K114+K115+K116</f>
        <v>4246.3</v>
      </c>
    </row>
    <row r="114" spans="1:15" ht="60" customHeight="1">
      <c r="A114" s="1"/>
      <c r="B114" s="59" t="s">
        <v>64</v>
      </c>
      <c r="C114" s="60"/>
      <c r="D114" s="60"/>
      <c r="E114" s="61"/>
      <c r="F114" s="3" t="s">
        <v>156</v>
      </c>
      <c r="G114" s="2" t="s">
        <v>8</v>
      </c>
      <c r="H114" s="2" t="s">
        <v>29</v>
      </c>
      <c r="I114" s="2" t="s">
        <v>114</v>
      </c>
      <c r="J114" s="2" t="s">
        <v>11</v>
      </c>
      <c r="K114" s="23">
        <v>3312.5</v>
      </c>
    </row>
    <row r="115" spans="1:15" ht="34.5" customHeight="1">
      <c r="A115" s="1"/>
      <c r="B115" s="59" t="s">
        <v>44</v>
      </c>
      <c r="C115" s="65"/>
      <c r="D115" s="65"/>
      <c r="E115" s="66"/>
      <c r="F115" s="3" t="s">
        <v>156</v>
      </c>
      <c r="G115" s="2" t="s">
        <v>8</v>
      </c>
      <c r="H115" s="2" t="s">
        <v>29</v>
      </c>
      <c r="I115" s="2" t="s">
        <v>114</v>
      </c>
      <c r="J115" s="2" t="s">
        <v>17</v>
      </c>
      <c r="K115" s="23">
        <v>926.6</v>
      </c>
    </row>
    <row r="116" spans="1:15" ht="14.65" customHeight="1">
      <c r="A116" s="1"/>
      <c r="B116" s="59" t="s">
        <v>47</v>
      </c>
      <c r="C116" s="60"/>
      <c r="D116" s="60"/>
      <c r="E116" s="61"/>
      <c r="F116" s="43" t="s">
        <v>156</v>
      </c>
      <c r="G116" s="2" t="s">
        <v>8</v>
      </c>
      <c r="H116" s="2" t="s">
        <v>29</v>
      </c>
      <c r="I116" s="2" t="s">
        <v>114</v>
      </c>
      <c r="J116" s="2" t="s">
        <v>18</v>
      </c>
      <c r="K116" s="23">
        <v>7.2</v>
      </c>
    </row>
    <row r="117" spans="1:15" ht="19.149999999999999" customHeight="1">
      <c r="A117" s="1"/>
      <c r="B117" s="59"/>
      <c r="C117" s="60"/>
      <c r="D117" s="60"/>
      <c r="E117" s="61"/>
      <c r="F117" s="38"/>
      <c r="G117" s="2"/>
      <c r="H117" s="2"/>
      <c r="I117" s="2"/>
      <c r="J117" s="2"/>
      <c r="K117" s="23"/>
    </row>
    <row r="118" spans="1:15" s="5" customFormat="1" ht="34.5" customHeight="1">
      <c r="A118" s="40">
        <v>4</v>
      </c>
      <c r="B118" s="74" t="s">
        <v>201</v>
      </c>
      <c r="C118" s="83"/>
      <c r="D118" s="83"/>
      <c r="E118" s="84"/>
      <c r="F118" s="4" t="s">
        <v>202</v>
      </c>
      <c r="G118" s="7"/>
      <c r="H118" s="7"/>
      <c r="I118" s="7"/>
      <c r="J118" s="7"/>
      <c r="K118" s="24">
        <f>K119+K123</f>
        <v>50543.6</v>
      </c>
    </row>
    <row r="119" spans="1:15" ht="17.100000000000001" customHeight="1">
      <c r="A119" s="1"/>
      <c r="B119" s="59" t="s">
        <v>41</v>
      </c>
      <c r="C119" s="60"/>
      <c r="D119" s="60"/>
      <c r="E119" s="61"/>
      <c r="F119" s="13" t="s">
        <v>202</v>
      </c>
      <c r="G119" s="2" t="s">
        <v>15</v>
      </c>
      <c r="H119" s="2"/>
      <c r="I119" s="2"/>
      <c r="J119" s="2"/>
      <c r="K119" s="23">
        <f>K120</f>
        <v>3128</v>
      </c>
    </row>
    <row r="120" spans="1:15" ht="16.899999999999999" customHeight="1">
      <c r="A120" s="1"/>
      <c r="B120" s="59" t="s">
        <v>204</v>
      </c>
      <c r="C120" s="60"/>
      <c r="D120" s="60"/>
      <c r="E120" s="61"/>
      <c r="F120" s="13" t="s">
        <v>202</v>
      </c>
      <c r="G120" s="2" t="s">
        <v>15</v>
      </c>
      <c r="H120" s="2" t="s">
        <v>38</v>
      </c>
      <c r="I120" s="2"/>
      <c r="J120" s="2"/>
      <c r="K120" s="23">
        <f>K121</f>
        <v>3128</v>
      </c>
    </row>
    <row r="121" spans="1:15" ht="17.100000000000001" customHeight="1">
      <c r="A121" s="1"/>
      <c r="B121" s="59" t="s">
        <v>205</v>
      </c>
      <c r="C121" s="60"/>
      <c r="D121" s="60"/>
      <c r="E121" s="61"/>
      <c r="F121" s="13" t="s">
        <v>202</v>
      </c>
      <c r="G121" s="2" t="s">
        <v>15</v>
      </c>
      <c r="H121" s="2" t="s">
        <v>38</v>
      </c>
      <c r="I121" s="2" t="s">
        <v>42</v>
      </c>
      <c r="J121" s="2"/>
      <c r="K121" s="23">
        <f>K122</f>
        <v>3128</v>
      </c>
      <c r="O121" s="26"/>
    </row>
    <row r="122" spans="1:15" ht="27" customHeight="1">
      <c r="A122" s="1"/>
      <c r="B122" s="59" t="s">
        <v>44</v>
      </c>
      <c r="C122" s="65"/>
      <c r="D122" s="65"/>
      <c r="E122" s="66"/>
      <c r="F122" s="13" t="s">
        <v>202</v>
      </c>
      <c r="G122" s="2" t="s">
        <v>15</v>
      </c>
      <c r="H122" s="2" t="s">
        <v>38</v>
      </c>
      <c r="I122" s="2" t="s">
        <v>42</v>
      </c>
      <c r="J122" s="2" t="s">
        <v>17</v>
      </c>
      <c r="K122" s="23">
        <v>3128</v>
      </c>
    </row>
    <row r="123" spans="1:15" ht="17.100000000000001" customHeight="1">
      <c r="A123" s="1"/>
      <c r="B123" s="59" t="s">
        <v>180</v>
      </c>
      <c r="C123" s="65"/>
      <c r="D123" s="65"/>
      <c r="E123" s="66"/>
      <c r="F123" s="41" t="s">
        <v>202</v>
      </c>
      <c r="G123" s="2" t="s">
        <v>32</v>
      </c>
      <c r="H123" s="2"/>
      <c r="I123" s="2"/>
      <c r="J123" s="2"/>
      <c r="K123" s="23">
        <f>K124+K126+K137</f>
        <v>47415.6</v>
      </c>
      <c r="M123" s="9"/>
    </row>
    <row r="124" spans="1:15" ht="42.4" customHeight="1">
      <c r="A124" s="1"/>
      <c r="B124" s="59" t="s">
        <v>159</v>
      </c>
      <c r="C124" s="60"/>
      <c r="D124" s="60"/>
      <c r="E124" s="61"/>
      <c r="F124" s="38" t="s">
        <v>202</v>
      </c>
      <c r="G124" s="2" t="s">
        <v>32</v>
      </c>
      <c r="H124" s="2" t="s">
        <v>9</v>
      </c>
      <c r="I124" s="2" t="s">
        <v>160</v>
      </c>
      <c r="J124" s="2"/>
      <c r="K124" s="23">
        <f>K125</f>
        <v>1793.6</v>
      </c>
    </row>
    <row r="125" spans="1:15" ht="30" customHeight="1">
      <c r="A125" s="1"/>
      <c r="B125" s="59" t="s">
        <v>44</v>
      </c>
      <c r="C125" s="65"/>
      <c r="D125" s="65"/>
      <c r="E125" s="66"/>
      <c r="F125" s="38" t="s">
        <v>202</v>
      </c>
      <c r="G125" s="2" t="s">
        <v>32</v>
      </c>
      <c r="H125" s="2" t="s">
        <v>9</v>
      </c>
      <c r="I125" s="2" t="s">
        <v>160</v>
      </c>
      <c r="J125" s="2" t="s">
        <v>17</v>
      </c>
      <c r="K125" s="23">
        <v>1793.6</v>
      </c>
    </row>
    <row r="126" spans="1:15" ht="17.649999999999999" customHeight="1">
      <c r="A126" s="1"/>
      <c r="B126" s="59" t="s">
        <v>56</v>
      </c>
      <c r="C126" s="60"/>
      <c r="D126" s="60"/>
      <c r="E126" s="61"/>
      <c r="F126" s="38" t="s">
        <v>202</v>
      </c>
      <c r="G126" s="2" t="s">
        <v>32</v>
      </c>
      <c r="H126" s="2" t="s">
        <v>13</v>
      </c>
      <c r="I126" s="2"/>
      <c r="J126" s="2"/>
      <c r="K126" s="23">
        <f>K129+K131+K133+K135+K127</f>
        <v>41742.400000000001</v>
      </c>
      <c r="M126" s="9"/>
    </row>
    <row r="127" spans="1:15" ht="43.15" customHeight="1">
      <c r="A127" s="1"/>
      <c r="B127" s="59" t="s">
        <v>219</v>
      </c>
      <c r="C127" s="60"/>
      <c r="D127" s="60"/>
      <c r="E127" s="61"/>
      <c r="F127" s="49" t="s">
        <v>202</v>
      </c>
      <c r="G127" s="2" t="s">
        <v>32</v>
      </c>
      <c r="H127" s="2" t="s">
        <v>13</v>
      </c>
      <c r="I127" s="2" t="s">
        <v>220</v>
      </c>
      <c r="J127" s="2"/>
      <c r="K127" s="23">
        <f>K128</f>
        <v>29304.2</v>
      </c>
      <c r="M127" s="9"/>
    </row>
    <row r="128" spans="1:15" ht="46.5" customHeight="1">
      <c r="A128" s="1"/>
      <c r="B128" s="59" t="s">
        <v>224</v>
      </c>
      <c r="C128" s="60"/>
      <c r="D128" s="60"/>
      <c r="E128" s="61"/>
      <c r="F128" s="49" t="s">
        <v>202</v>
      </c>
      <c r="G128" s="2" t="s">
        <v>32</v>
      </c>
      <c r="H128" s="2" t="s">
        <v>13</v>
      </c>
      <c r="I128" s="2" t="s">
        <v>220</v>
      </c>
      <c r="J128" s="2" t="s">
        <v>17</v>
      </c>
      <c r="K128" s="23">
        <v>29304.2</v>
      </c>
      <c r="M128" s="9"/>
    </row>
    <row r="129" spans="1:13" ht="14.65" customHeight="1">
      <c r="A129" s="1"/>
      <c r="B129" s="59" t="s">
        <v>57</v>
      </c>
      <c r="C129" s="60"/>
      <c r="D129" s="60"/>
      <c r="E129" s="61"/>
      <c r="F129" s="38" t="s">
        <v>202</v>
      </c>
      <c r="G129" s="2" t="s">
        <v>32</v>
      </c>
      <c r="H129" s="2" t="s">
        <v>13</v>
      </c>
      <c r="I129" s="2" t="s">
        <v>132</v>
      </c>
      <c r="J129" s="2"/>
      <c r="K129" s="23">
        <f>K130</f>
        <v>1800</v>
      </c>
    </row>
    <row r="130" spans="1:13" ht="26.1" customHeight="1">
      <c r="A130" s="1"/>
      <c r="B130" s="59" t="s">
        <v>44</v>
      </c>
      <c r="C130" s="65"/>
      <c r="D130" s="65"/>
      <c r="E130" s="66"/>
      <c r="F130" s="38" t="s">
        <v>202</v>
      </c>
      <c r="G130" s="2" t="s">
        <v>32</v>
      </c>
      <c r="H130" s="2" t="s">
        <v>13</v>
      </c>
      <c r="I130" s="2" t="s">
        <v>132</v>
      </c>
      <c r="J130" s="2" t="s">
        <v>17</v>
      </c>
      <c r="K130" s="23">
        <v>1800</v>
      </c>
    </row>
    <row r="131" spans="1:13" ht="13.5" customHeight="1">
      <c r="A131" s="1"/>
      <c r="B131" s="59" t="s">
        <v>58</v>
      </c>
      <c r="C131" s="60"/>
      <c r="D131" s="60"/>
      <c r="E131" s="61"/>
      <c r="F131" s="38" t="s">
        <v>202</v>
      </c>
      <c r="G131" s="2" t="s">
        <v>32</v>
      </c>
      <c r="H131" s="2" t="s">
        <v>13</v>
      </c>
      <c r="I131" s="2" t="s">
        <v>133</v>
      </c>
      <c r="J131" s="2"/>
      <c r="K131" s="23">
        <f>K132</f>
        <v>3400</v>
      </c>
    </row>
    <row r="132" spans="1:13" ht="28.15" customHeight="1">
      <c r="A132" s="1"/>
      <c r="B132" s="59" t="s">
        <v>44</v>
      </c>
      <c r="C132" s="65"/>
      <c r="D132" s="65"/>
      <c r="E132" s="66"/>
      <c r="F132" s="38" t="s">
        <v>202</v>
      </c>
      <c r="G132" s="2" t="s">
        <v>32</v>
      </c>
      <c r="H132" s="2" t="s">
        <v>13</v>
      </c>
      <c r="I132" s="2" t="s">
        <v>133</v>
      </c>
      <c r="J132" s="2" t="s">
        <v>17</v>
      </c>
      <c r="K132" s="23">
        <v>3400</v>
      </c>
    </row>
    <row r="133" spans="1:13" ht="16.149999999999999" customHeight="1">
      <c r="A133" s="1"/>
      <c r="B133" s="59" t="s">
        <v>59</v>
      </c>
      <c r="C133" s="60"/>
      <c r="D133" s="60"/>
      <c r="E133" s="61"/>
      <c r="F133" s="38" t="s">
        <v>202</v>
      </c>
      <c r="G133" s="2" t="s">
        <v>32</v>
      </c>
      <c r="H133" s="2" t="s">
        <v>13</v>
      </c>
      <c r="I133" s="2" t="s">
        <v>134</v>
      </c>
      <c r="J133" s="2"/>
      <c r="K133" s="23">
        <f>K134</f>
        <v>150</v>
      </c>
    </row>
    <row r="134" spans="1:13" ht="26.65" customHeight="1">
      <c r="A134" s="1"/>
      <c r="B134" s="59" t="s">
        <v>44</v>
      </c>
      <c r="C134" s="65"/>
      <c r="D134" s="65"/>
      <c r="E134" s="66"/>
      <c r="F134" s="38" t="s">
        <v>202</v>
      </c>
      <c r="G134" s="2" t="s">
        <v>32</v>
      </c>
      <c r="H134" s="2" t="s">
        <v>13</v>
      </c>
      <c r="I134" s="2" t="s">
        <v>134</v>
      </c>
      <c r="J134" s="2" t="s">
        <v>17</v>
      </c>
      <c r="K134" s="23">
        <v>150</v>
      </c>
    </row>
    <row r="135" spans="1:13" ht="16.5" customHeight="1">
      <c r="A135" s="1"/>
      <c r="B135" s="59" t="s">
        <v>60</v>
      </c>
      <c r="C135" s="60"/>
      <c r="D135" s="60"/>
      <c r="E135" s="61"/>
      <c r="F135" s="38" t="s">
        <v>202</v>
      </c>
      <c r="G135" s="2" t="s">
        <v>32</v>
      </c>
      <c r="H135" s="2" t="s">
        <v>13</v>
      </c>
      <c r="I135" s="2" t="s">
        <v>135</v>
      </c>
      <c r="J135" s="2"/>
      <c r="K135" s="23">
        <f>K136</f>
        <v>7088.2</v>
      </c>
    </row>
    <row r="136" spans="1:13" ht="29.1" customHeight="1">
      <c r="A136" s="1"/>
      <c r="B136" s="59" t="s">
        <v>44</v>
      </c>
      <c r="C136" s="65"/>
      <c r="D136" s="65"/>
      <c r="E136" s="66"/>
      <c r="F136" s="38" t="s">
        <v>202</v>
      </c>
      <c r="G136" s="31" t="s">
        <v>32</v>
      </c>
      <c r="H136" s="31" t="s">
        <v>13</v>
      </c>
      <c r="I136" s="31" t="s">
        <v>135</v>
      </c>
      <c r="J136" s="31" t="s">
        <v>17</v>
      </c>
      <c r="K136" s="32">
        <v>7088.2</v>
      </c>
    </row>
    <row r="137" spans="1:13" ht="29.1" customHeight="1">
      <c r="A137" s="1"/>
      <c r="B137" s="85" t="s">
        <v>185</v>
      </c>
      <c r="C137" s="86"/>
      <c r="D137" s="86"/>
      <c r="E137" s="86"/>
      <c r="F137" s="38" t="s">
        <v>202</v>
      </c>
      <c r="G137" s="2" t="s">
        <v>32</v>
      </c>
      <c r="H137" s="2" t="s">
        <v>32</v>
      </c>
      <c r="I137" s="2"/>
      <c r="J137" s="2"/>
      <c r="K137" s="33">
        <f>K138</f>
        <v>3879.6000000000004</v>
      </c>
    </row>
    <row r="138" spans="1:13" ht="29.1" customHeight="1">
      <c r="A138" s="1"/>
      <c r="B138" s="59" t="s">
        <v>208</v>
      </c>
      <c r="C138" s="60"/>
      <c r="D138" s="60"/>
      <c r="E138" s="61"/>
      <c r="F138" s="42" t="s">
        <v>202</v>
      </c>
      <c r="G138" s="2" t="s">
        <v>32</v>
      </c>
      <c r="H138" s="2" t="s">
        <v>32</v>
      </c>
      <c r="I138" s="2" t="s">
        <v>209</v>
      </c>
      <c r="J138" s="2"/>
      <c r="K138" s="33">
        <f>K139+K140+K141</f>
        <v>3879.6000000000004</v>
      </c>
    </row>
    <row r="139" spans="1:13" ht="29.1" customHeight="1">
      <c r="A139" s="1"/>
      <c r="B139" s="59" t="s">
        <v>64</v>
      </c>
      <c r="C139" s="60"/>
      <c r="D139" s="60"/>
      <c r="E139" s="61"/>
      <c r="F139" s="38" t="s">
        <v>202</v>
      </c>
      <c r="G139" s="2" t="s">
        <v>32</v>
      </c>
      <c r="H139" s="2" t="s">
        <v>32</v>
      </c>
      <c r="I139" s="2" t="s">
        <v>209</v>
      </c>
      <c r="J139" s="2" t="s">
        <v>11</v>
      </c>
      <c r="K139" s="33">
        <v>3484.3</v>
      </c>
    </row>
    <row r="140" spans="1:13" ht="29.1" customHeight="1">
      <c r="A140" s="1"/>
      <c r="B140" s="59" t="s">
        <v>44</v>
      </c>
      <c r="C140" s="65"/>
      <c r="D140" s="65"/>
      <c r="E140" s="66"/>
      <c r="F140" s="39" t="s">
        <v>202</v>
      </c>
      <c r="G140" s="2" t="s">
        <v>32</v>
      </c>
      <c r="H140" s="2" t="s">
        <v>32</v>
      </c>
      <c r="I140" s="2" t="s">
        <v>209</v>
      </c>
      <c r="J140" s="2" t="s">
        <v>17</v>
      </c>
      <c r="K140" s="33">
        <v>394</v>
      </c>
    </row>
    <row r="141" spans="1:13" ht="15.4" customHeight="1">
      <c r="A141" s="1"/>
      <c r="B141" s="59" t="s">
        <v>47</v>
      </c>
      <c r="C141" s="60"/>
      <c r="D141" s="60"/>
      <c r="E141" s="61"/>
      <c r="F141" s="39" t="s">
        <v>202</v>
      </c>
      <c r="G141" s="2" t="s">
        <v>32</v>
      </c>
      <c r="H141" s="2" t="s">
        <v>32</v>
      </c>
      <c r="I141" s="2" t="s">
        <v>209</v>
      </c>
      <c r="J141" s="2" t="s">
        <v>18</v>
      </c>
      <c r="K141" s="33">
        <v>1.3</v>
      </c>
    </row>
    <row r="142" spans="1:13" ht="29.1" customHeight="1">
      <c r="A142" s="1"/>
      <c r="B142" s="59"/>
      <c r="C142" s="60"/>
      <c r="D142" s="60"/>
      <c r="E142" s="61"/>
      <c r="F142" s="38"/>
      <c r="G142" s="2"/>
      <c r="H142" s="2"/>
      <c r="I142" s="2"/>
      <c r="J142" s="2"/>
      <c r="K142" s="33"/>
    </row>
    <row r="143" spans="1:13" s="5" customFormat="1" ht="29.1" customHeight="1">
      <c r="A143" s="6">
        <v>5</v>
      </c>
      <c r="B143" s="74" t="s">
        <v>79</v>
      </c>
      <c r="C143" s="75"/>
      <c r="D143" s="75"/>
      <c r="E143" s="76"/>
      <c r="F143" s="4" t="s">
        <v>80</v>
      </c>
      <c r="G143" s="7"/>
      <c r="H143" s="7"/>
      <c r="I143" s="7"/>
      <c r="J143" s="7"/>
      <c r="K143" s="24">
        <f>K144+K156</f>
        <v>32394.11</v>
      </c>
      <c r="L143" s="18"/>
      <c r="M143" s="18"/>
    </row>
    <row r="144" spans="1:13" ht="19.5" customHeight="1">
      <c r="A144" s="1"/>
      <c r="B144" s="59" t="s">
        <v>61</v>
      </c>
      <c r="C144" s="65"/>
      <c r="D144" s="65"/>
      <c r="E144" s="66"/>
      <c r="F144" s="38" t="s">
        <v>80</v>
      </c>
      <c r="G144" s="2" t="s">
        <v>63</v>
      </c>
      <c r="H144" s="2"/>
      <c r="I144" s="2"/>
      <c r="J144" s="2"/>
      <c r="K144" s="23">
        <f>K145+K148</f>
        <v>16324.4</v>
      </c>
    </row>
    <row r="145" spans="1:14" ht="14.1" customHeight="1">
      <c r="A145" s="1"/>
      <c r="B145" s="59" t="s">
        <v>81</v>
      </c>
      <c r="C145" s="65"/>
      <c r="D145" s="65"/>
      <c r="E145" s="66"/>
      <c r="F145" s="38" t="s">
        <v>80</v>
      </c>
      <c r="G145" s="2" t="s">
        <v>63</v>
      </c>
      <c r="H145" s="2" t="s">
        <v>13</v>
      </c>
      <c r="I145" s="2"/>
      <c r="J145" s="2"/>
      <c r="K145" s="23">
        <f>K146</f>
        <v>15824.4</v>
      </c>
    </row>
    <row r="146" spans="1:14" ht="26.25" customHeight="1">
      <c r="A146" s="1"/>
      <c r="B146" s="59" t="s">
        <v>82</v>
      </c>
      <c r="C146" s="65"/>
      <c r="D146" s="65"/>
      <c r="E146" s="66"/>
      <c r="F146" s="38" t="s">
        <v>80</v>
      </c>
      <c r="G146" s="2" t="s">
        <v>63</v>
      </c>
      <c r="H146" s="2" t="s">
        <v>13</v>
      </c>
      <c r="I146" s="2" t="s">
        <v>161</v>
      </c>
      <c r="J146" s="2"/>
      <c r="K146" s="23">
        <f>K147</f>
        <v>15824.4</v>
      </c>
      <c r="M146" s="26"/>
      <c r="N146" s="26"/>
    </row>
    <row r="147" spans="1:14" ht="28.15" customHeight="1">
      <c r="A147" s="1"/>
      <c r="B147" s="59" t="s">
        <v>186</v>
      </c>
      <c r="C147" s="65"/>
      <c r="D147" s="65"/>
      <c r="E147" s="66"/>
      <c r="F147" s="38" t="s">
        <v>80</v>
      </c>
      <c r="G147" s="2" t="s">
        <v>63</v>
      </c>
      <c r="H147" s="2" t="s">
        <v>13</v>
      </c>
      <c r="I147" s="2" t="s">
        <v>161</v>
      </c>
      <c r="J147" s="2" t="s">
        <v>43</v>
      </c>
      <c r="K147" s="23">
        <v>15824.4</v>
      </c>
    </row>
    <row r="148" spans="1:14" ht="26.65" customHeight="1">
      <c r="A148" s="1"/>
      <c r="B148" s="59" t="s">
        <v>62</v>
      </c>
      <c r="C148" s="65"/>
      <c r="D148" s="65"/>
      <c r="E148" s="66"/>
      <c r="F148" s="38" t="s">
        <v>80</v>
      </c>
      <c r="G148" s="2" t="s">
        <v>63</v>
      </c>
      <c r="H148" s="2" t="s">
        <v>63</v>
      </c>
      <c r="I148" s="2"/>
      <c r="J148" s="2"/>
      <c r="K148" s="23">
        <f>K149</f>
        <v>500</v>
      </c>
    </row>
    <row r="149" spans="1:14" ht="27" customHeight="1">
      <c r="A149" s="1"/>
      <c r="B149" s="59" t="s">
        <v>129</v>
      </c>
      <c r="C149" s="65"/>
      <c r="D149" s="65"/>
      <c r="E149" s="66"/>
      <c r="F149" s="38" t="s">
        <v>80</v>
      </c>
      <c r="G149" s="2" t="s">
        <v>63</v>
      </c>
      <c r="H149" s="2" t="s">
        <v>63</v>
      </c>
      <c r="I149" s="2" t="s">
        <v>162</v>
      </c>
      <c r="J149" s="2"/>
      <c r="K149" s="23">
        <f>K150+K152+K154</f>
        <v>500</v>
      </c>
      <c r="M149" s="9"/>
    </row>
    <row r="150" spans="1:14" ht="27" customHeight="1">
      <c r="A150" s="1"/>
      <c r="B150" s="59" t="s">
        <v>163</v>
      </c>
      <c r="C150" s="65"/>
      <c r="D150" s="65"/>
      <c r="E150" s="66"/>
      <c r="F150" s="38" t="s">
        <v>80</v>
      </c>
      <c r="G150" s="2" t="s">
        <v>63</v>
      </c>
      <c r="H150" s="2" t="s">
        <v>63</v>
      </c>
      <c r="I150" s="2" t="s">
        <v>164</v>
      </c>
      <c r="J150" s="2"/>
      <c r="K150" s="23">
        <f>K151</f>
        <v>50</v>
      </c>
      <c r="M150" s="9"/>
    </row>
    <row r="151" spans="1:14" ht="26.1" customHeight="1">
      <c r="A151" s="1"/>
      <c r="B151" s="59" t="s">
        <v>186</v>
      </c>
      <c r="C151" s="65"/>
      <c r="D151" s="65"/>
      <c r="E151" s="66"/>
      <c r="F151" s="38" t="s">
        <v>80</v>
      </c>
      <c r="G151" s="2" t="s">
        <v>63</v>
      </c>
      <c r="H151" s="2" t="s">
        <v>63</v>
      </c>
      <c r="I151" s="2" t="s">
        <v>164</v>
      </c>
      <c r="J151" s="2" t="s">
        <v>43</v>
      </c>
      <c r="K151" s="23">
        <v>50</v>
      </c>
      <c r="M151" s="9"/>
    </row>
    <row r="152" spans="1:14" ht="47.65" customHeight="1">
      <c r="A152" s="1"/>
      <c r="B152" s="59" t="s">
        <v>165</v>
      </c>
      <c r="C152" s="60"/>
      <c r="D152" s="60"/>
      <c r="E152" s="61"/>
      <c r="F152" s="3" t="s">
        <v>80</v>
      </c>
      <c r="G152" s="2" t="s">
        <v>63</v>
      </c>
      <c r="H152" s="2" t="s">
        <v>63</v>
      </c>
      <c r="I152" s="2" t="s">
        <v>166</v>
      </c>
      <c r="J152" s="2"/>
      <c r="K152" s="23">
        <f>K153</f>
        <v>150</v>
      </c>
      <c r="M152" s="9"/>
    </row>
    <row r="153" spans="1:14" ht="26.1" customHeight="1">
      <c r="A153" s="1"/>
      <c r="B153" s="59" t="s">
        <v>186</v>
      </c>
      <c r="C153" s="60"/>
      <c r="D153" s="60"/>
      <c r="E153" s="61"/>
      <c r="F153" s="3" t="s">
        <v>80</v>
      </c>
      <c r="G153" s="2" t="s">
        <v>63</v>
      </c>
      <c r="H153" s="2" t="s">
        <v>63</v>
      </c>
      <c r="I153" s="2" t="s">
        <v>166</v>
      </c>
      <c r="J153" s="2" t="s">
        <v>43</v>
      </c>
      <c r="K153" s="23">
        <v>150</v>
      </c>
      <c r="M153" s="9"/>
    </row>
    <row r="154" spans="1:14" ht="26.1" customHeight="1">
      <c r="A154" s="1"/>
      <c r="B154" s="59" t="s">
        <v>167</v>
      </c>
      <c r="C154" s="60"/>
      <c r="D154" s="60"/>
      <c r="E154" s="61"/>
      <c r="F154" s="3" t="s">
        <v>80</v>
      </c>
      <c r="G154" s="2" t="s">
        <v>63</v>
      </c>
      <c r="H154" s="2" t="s">
        <v>63</v>
      </c>
      <c r="I154" s="2" t="s">
        <v>168</v>
      </c>
      <c r="J154" s="2"/>
      <c r="K154" s="23">
        <f>K155</f>
        <v>300</v>
      </c>
      <c r="M154" s="9"/>
    </row>
    <row r="155" spans="1:14" ht="26.1" customHeight="1">
      <c r="A155" s="1"/>
      <c r="B155" s="59" t="s">
        <v>186</v>
      </c>
      <c r="C155" s="60"/>
      <c r="D155" s="60"/>
      <c r="E155" s="61"/>
      <c r="F155" s="3" t="s">
        <v>80</v>
      </c>
      <c r="G155" s="2" t="s">
        <v>63</v>
      </c>
      <c r="H155" s="2" t="s">
        <v>63</v>
      </c>
      <c r="I155" s="2" t="s">
        <v>168</v>
      </c>
      <c r="J155" s="2" t="s">
        <v>43</v>
      </c>
      <c r="K155" s="23">
        <v>300</v>
      </c>
      <c r="M155" s="9"/>
    </row>
    <row r="156" spans="1:14" ht="17.100000000000001" customHeight="1">
      <c r="A156" s="1"/>
      <c r="B156" s="59" t="s">
        <v>83</v>
      </c>
      <c r="C156" s="65"/>
      <c r="D156" s="65"/>
      <c r="E156" s="66"/>
      <c r="F156" s="3" t="s">
        <v>80</v>
      </c>
      <c r="G156" s="2" t="s">
        <v>85</v>
      </c>
      <c r="H156" s="2"/>
      <c r="I156" s="2"/>
      <c r="J156" s="2"/>
      <c r="K156" s="23">
        <f>K157+K168</f>
        <v>16069.71</v>
      </c>
      <c r="L156" s="9"/>
    </row>
    <row r="157" spans="1:14" ht="16.5" customHeight="1">
      <c r="A157" s="1"/>
      <c r="B157" s="59" t="s">
        <v>84</v>
      </c>
      <c r="C157" s="60"/>
      <c r="D157" s="60"/>
      <c r="E157" s="61"/>
      <c r="F157" s="3" t="s">
        <v>80</v>
      </c>
      <c r="G157" s="2" t="s">
        <v>85</v>
      </c>
      <c r="H157" s="2" t="s">
        <v>8</v>
      </c>
      <c r="I157" s="2"/>
      <c r="J157" s="2"/>
      <c r="K157" s="23">
        <f>K158+K160+K164+K166</f>
        <v>14527.999999999998</v>
      </c>
      <c r="M157" s="9"/>
    </row>
    <row r="158" spans="1:14" ht="29.1" customHeight="1">
      <c r="A158" s="1"/>
      <c r="B158" s="59" t="s">
        <v>86</v>
      </c>
      <c r="C158" s="60"/>
      <c r="D158" s="60"/>
      <c r="E158" s="61"/>
      <c r="F158" s="3" t="s">
        <v>80</v>
      </c>
      <c r="G158" s="2" t="s">
        <v>85</v>
      </c>
      <c r="H158" s="2" t="s">
        <v>8</v>
      </c>
      <c r="I158" s="2" t="s">
        <v>169</v>
      </c>
      <c r="J158" s="2"/>
      <c r="K158" s="23">
        <f>K159</f>
        <v>8370.9</v>
      </c>
    </row>
    <row r="159" spans="1:14" ht="25.5" customHeight="1">
      <c r="A159" s="1"/>
      <c r="B159" s="59" t="s">
        <v>186</v>
      </c>
      <c r="C159" s="60"/>
      <c r="D159" s="60"/>
      <c r="E159" s="61"/>
      <c r="F159" s="3" t="s">
        <v>80</v>
      </c>
      <c r="G159" s="2" t="s">
        <v>85</v>
      </c>
      <c r="H159" s="2" t="s">
        <v>8</v>
      </c>
      <c r="I159" s="2" t="s">
        <v>169</v>
      </c>
      <c r="J159" s="2" t="s">
        <v>43</v>
      </c>
      <c r="K159" s="23">
        <v>8370.9</v>
      </c>
    </row>
    <row r="160" spans="1:14" ht="17.100000000000001" customHeight="1">
      <c r="A160" s="1"/>
      <c r="B160" s="59" t="s">
        <v>87</v>
      </c>
      <c r="C160" s="60"/>
      <c r="D160" s="60"/>
      <c r="E160" s="61"/>
      <c r="F160" s="3" t="s">
        <v>80</v>
      </c>
      <c r="G160" s="2" t="s">
        <v>85</v>
      </c>
      <c r="H160" s="2" t="s">
        <v>8</v>
      </c>
      <c r="I160" s="2" t="s">
        <v>170</v>
      </c>
      <c r="J160" s="2"/>
      <c r="K160" s="23">
        <f>K161+K162+K163</f>
        <v>5269.2</v>
      </c>
    </row>
    <row r="161" spans="1:14" ht="59.25" customHeight="1">
      <c r="A161" s="1"/>
      <c r="B161" s="59" t="s">
        <v>64</v>
      </c>
      <c r="C161" s="60"/>
      <c r="D161" s="60"/>
      <c r="E161" s="61"/>
      <c r="F161" s="3" t="s">
        <v>80</v>
      </c>
      <c r="G161" s="2" t="s">
        <v>85</v>
      </c>
      <c r="H161" s="2" t="s">
        <v>8</v>
      </c>
      <c r="I161" s="2" t="s">
        <v>170</v>
      </c>
      <c r="J161" s="2" t="s">
        <v>11</v>
      </c>
      <c r="K161" s="23">
        <v>4697.2</v>
      </c>
      <c r="N161" s="9"/>
    </row>
    <row r="162" spans="1:14" ht="25.5" customHeight="1">
      <c r="A162" s="1"/>
      <c r="B162" s="59" t="s">
        <v>44</v>
      </c>
      <c r="C162" s="60"/>
      <c r="D162" s="60"/>
      <c r="E162" s="61"/>
      <c r="F162" s="3" t="s">
        <v>80</v>
      </c>
      <c r="G162" s="2" t="s">
        <v>85</v>
      </c>
      <c r="H162" s="2" t="s">
        <v>8</v>
      </c>
      <c r="I162" s="2" t="s">
        <v>170</v>
      </c>
      <c r="J162" s="2" t="s">
        <v>17</v>
      </c>
      <c r="K162" s="23">
        <v>473.2</v>
      </c>
    </row>
    <row r="163" spans="1:14" ht="17.100000000000001" customHeight="1">
      <c r="A163" s="1"/>
      <c r="B163" s="59" t="s">
        <v>47</v>
      </c>
      <c r="C163" s="60"/>
      <c r="D163" s="60"/>
      <c r="E163" s="61"/>
      <c r="F163" s="3" t="s">
        <v>80</v>
      </c>
      <c r="G163" s="2" t="s">
        <v>85</v>
      </c>
      <c r="H163" s="2" t="s">
        <v>8</v>
      </c>
      <c r="I163" s="2" t="s">
        <v>170</v>
      </c>
      <c r="J163" s="2" t="s">
        <v>18</v>
      </c>
      <c r="K163" s="23">
        <v>98.8</v>
      </c>
    </row>
    <row r="164" spans="1:14" ht="27.6" customHeight="1">
      <c r="A164" s="1"/>
      <c r="B164" s="59" t="s">
        <v>130</v>
      </c>
      <c r="C164" s="60"/>
      <c r="D164" s="60"/>
      <c r="E164" s="61"/>
      <c r="F164" s="3" t="s">
        <v>80</v>
      </c>
      <c r="G164" s="2" t="s">
        <v>85</v>
      </c>
      <c r="H164" s="2" t="s">
        <v>8</v>
      </c>
      <c r="I164" s="2" t="s">
        <v>171</v>
      </c>
      <c r="J164" s="2"/>
      <c r="K164" s="23">
        <f>K165</f>
        <v>800</v>
      </c>
    </row>
    <row r="165" spans="1:14" ht="26.1" customHeight="1">
      <c r="A165" s="1"/>
      <c r="B165" s="59" t="s">
        <v>44</v>
      </c>
      <c r="C165" s="60"/>
      <c r="D165" s="60"/>
      <c r="E165" s="61"/>
      <c r="F165" s="3" t="s">
        <v>80</v>
      </c>
      <c r="G165" s="2" t="s">
        <v>85</v>
      </c>
      <c r="H165" s="2" t="s">
        <v>8</v>
      </c>
      <c r="I165" s="2" t="s">
        <v>171</v>
      </c>
      <c r="J165" s="2" t="s">
        <v>17</v>
      </c>
      <c r="K165" s="23">
        <v>800</v>
      </c>
    </row>
    <row r="166" spans="1:14" ht="82.9" customHeight="1">
      <c r="A166" s="1"/>
      <c r="B166" s="59" t="s">
        <v>212</v>
      </c>
      <c r="C166" s="60"/>
      <c r="D166" s="60"/>
      <c r="E166" s="61"/>
      <c r="F166" s="48" t="s">
        <v>80</v>
      </c>
      <c r="G166" s="2" t="s">
        <v>85</v>
      </c>
      <c r="H166" s="2" t="s">
        <v>8</v>
      </c>
      <c r="I166" s="2" t="s">
        <v>213</v>
      </c>
      <c r="J166" s="2"/>
      <c r="K166" s="23">
        <f>K167</f>
        <v>87.9</v>
      </c>
    </row>
    <row r="167" spans="1:14" ht="26.1" customHeight="1">
      <c r="A167" s="1"/>
      <c r="B167" s="59" t="s">
        <v>44</v>
      </c>
      <c r="C167" s="60"/>
      <c r="D167" s="60"/>
      <c r="E167" s="61"/>
      <c r="F167" s="48" t="s">
        <v>80</v>
      </c>
      <c r="G167" s="2" t="s">
        <v>85</v>
      </c>
      <c r="H167" s="2" t="s">
        <v>8</v>
      </c>
      <c r="I167" s="2" t="s">
        <v>213</v>
      </c>
      <c r="J167" s="2" t="s">
        <v>17</v>
      </c>
      <c r="K167" s="23">
        <v>87.9</v>
      </c>
    </row>
    <row r="168" spans="1:14" ht="17.100000000000001" customHeight="1">
      <c r="A168" s="1"/>
      <c r="B168" s="59" t="s">
        <v>88</v>
      </c>
      <c r="C168" s="60"/>
      <c r="D168" s="60"/>
      <c r="E168" s="61"/>
      <c r="F168" s="3" t="s">
        <v>80</v>
      </c>
      <c r="G168" s="2" t="s">
        <v>85</v>
      </c>
      <c r="H168" s="2" t="s">
        <v>15</v>
      </c>
      <c r="I168" s="2"/>
      <c r="J168" s="2"/>
      <c r="K168" s="23">
        <f>K169+K172</f>
        <v>1541.71</v>
      </c>
    </row>
    <row r="169" spans="1:14" ht="17.100000000000001" customHeight="1">
      <c r="A169" s="1"/>
      <c r="B169" s="59" t="s">
        <v>39</v>
      </c>
      <c r="C169" s="60"/>
      <c r="D169" s="60"/>
      <c r="E169" s="61"/>
      <c r="F169" s="3" t="s">
        <v>80</v>
      </c>
      <c r="G169" s="2" t="s">
        <v>85</v>
      </c>
      <c r="H169" s="2" t="s">
        <v>15</v>
      </c>
      <c r="I169" s="2" t="s">
        <v>16</v>
      </c>
      <c r="J169" s="2"/>
      <c r="K169" s="23">
        <f>K170+K171</f>
        <v>541.51</v>
      </c>
    </row>
    <row r="170" spans="1:14" ht="58.5" customHeight="1">
      <c r="A170" s="1"/>
      <c r="B170" s="59" t="s">
        <v>64</v>
      </c>
      <c r="C170" s="60"/>
      <c r="D170" s="60"/>
      <c r="E170" s="61"/>
      <c r="F170" s="3" t="s">
        <v>80</v>
      </c>
      <c r="G170" s="2" t="s">
        <v>85</v>
      </c>
      <c r="H170" s="2" t="s">
        <v>15</v>
      </c>
      <c r="I170" s="2" t="s">
        <v>16</v>
      </c>
      <c r="J170" s="2" t="s">
        <v>11</v>
      </c>
      <c r="K170" s="23">
        <v>541.5</v>
      </c>
    </row>
    <row r="171" spans="1:14" ht="18.399999999999999" customHeight="1">
      <c r="A171" s="1"/>
      <c r="B171" s="59" t="s">
        <v>47</v>
      </c>
      <c r="C171" s="60"/>
      <c r="D171" s="60"/>
      <c r="E171" s="61"/>
      <c r="F171" s="49" t="s">
        <v>80</v>
      </c>
      <c r="G171" s="2" t="s">
        <v>85</v>
      </c>
      <c r="H171" s="2" t="s">
        <v>15</v>
      </c>
      <c r="I171" s="2" t="s">
        <v>16</v>
      </c>
      <c r="J171" s="2" t="s">
        <v>18</v>
      </c>
      <c r="K171" s="23">
        <v>0.01</v>
      </c>
    </row>
    <row r="172" spans="1:14" ht="25.15" customHeight="1">
      <c r="A172" s="1"/>
      <c r="B172" s="59" t="s">
        <v>89</v>
      </c>
      <c r="C172" s="60"/>
      <c r="D172" s="60"/>
      <c r="E172" s="61"/>
      <c r="F172" s="3" t="s">
        <v>80</v>
      </c>
      <c r="G172" s="2" t="s">
        <v>85</v>
      </c>
      <c r="H172" s="2" t="s">
        <v>15</v>
      </c>
      <c r="I172" s="2" t="s">
        <v>137</v>
      </c>
      <c r="J172" s="2"/>
      <c r="K172" s="23">
        <f>K173+K174</f>
        <v>1000.2</v>
      </c>
    </row>
    <row r="173" spans="1:14" ht="61.15" customHeight="1">
      <c r="A173" s="1"/>
      <c r="B173" s="59" t="s">
        <v>64</v>
      </c>
      <c r="C173" s="60"/>
      <c r="D173" s="60"/>
      <c r="E173" s="61"/>
      <c r="F173" s="3" t="s">
        <v>80</v>
      </c>
      <c r="G173" s="2" t="s">
        <v>85</v>
      </c>
      <c r="H173" s="2" t="s">
        <v>15</v>
      </c>
      <c r="I173" s="2" t="s">
        <v>137</v>
      </c>
      <c r="J173" s="2" t="s">
        <v>11</v>
      </c>
      <c r="K173" s="23">
        <v>888.2</v>
      </c>
      <c r="N173" s="9"/>
    </row>
    <row r="174" spans="1:14" ht="27" customHeight="1">
      <c r="A174" s="1"/>
      <c r="B174" s="59" t="s">
        <v>44</v>
      </c>
      <c r="C174" s="60"/>
      <c r="D174" s="60"/>
      <c r="E174" s="61"/>
      <c r="F174" s="3" t="s">
        <v>80</v>
      </c>
      <c r="G174" s="2" t="s">
        <v>85</v>
      </c>
      <c r="H174" s="2" t="s">
        <v>15</v>
      </c>
      <c r="I174" s="2" t="s">
        <v>137</v>
      </c>
      <c r="J174" s="2" t="s">
        <v>17</v>
      </c>
      <c r="K174" s="23">
        <v>112</v>
      </c>
    </row>
    <row r="175" spans="1:14" ht="17.100000000000001" customHeight="1">
      <c r="A175" s="1"/>
      <c r="B175" s="59"/>
      <c r="C175" s="60"/>
      <c r="D175" s="60"/>
      <c r="E175" s="61"/>
      <c r="F175" s="3"/>
      <c r="G175" s="2"/>
      <c r="H175" s="2"/>
      <c r="I175" s="2"/>
      <c r="J175" s="2"/>
      <c r="K175" s="23"/>
    </row>
    <row r="176" spans="1:14" s="5" customFormat="1" ht="17.100000000000001" customHeight="1">
      <c r="A176" s="6">
        <v>6</v>
      </c>
      <c r="B176" s="74" t="s">
        <v>90</v>
      </c>
      <c r="C176" s="83"/>
      <c r="D176" s="83"/>
      <c r="E176" s="84"/>
      <c r="F176" s="4" t="s">
        <v>91</v>
      </c>
      <c r="G176" s="7"/>
      <c r="H176" s="7"/>
      <c r="I176" s="7"/>
      <c r="J176" s="7"/>
      <c r="K176" s="24">
        <f>K177+K217</f>
        <v>466400.10000000003</v>
      </c>
      <c r="L176" s="18"/>
    </row>
    <row r="177" spans="1:15" ht="17.100000000000001" customHeight="1">
      <c r="A177" s="1"/>
      <c r="B177" s="59" t="s">
        <v>61</v>
      </c>
      <c r="C177" s="60"/>
      <c r="D177" s="60"/>
      <c r="E177" s="61"/>
      <c r="F177" s="3" t="s">
        <v>91</v>
      </c>
      <c r="G177" s="2" t="s">
        <v>63</v>
      </c>
      <c r="H177" s="2"/>
      <c r="I177" s="2"/>
      <c r="J177" s="2"/>
      <c r="K177" s="23">
        <f>K178+K188+K204+K208</f>
        <v>454276.60000000003</v>
      </c>
      <c r="M177" s="9"/>
    </row>
    <row r="178" spans="1:15" ht="17.100000000000001" customHeight="1">
      <c r="A178" s="1"/>
      <c r="B178" s="59" t="s">
        <v>92</v>
      </c>
      <c r="C178" s="60"/>
      <c r="D178" s="60"/>
      <c r="E178" s="61"/>
      <c r="F178" s="3" t="s">
        <v>91</v>
      </c>
      <c r="G178" s="2" t="s">
        <v>63</v>
      </c>
      <c r="H178" s="2" t="s">
        <v>8</v>
      </c>
      <c r="I178" s="2"/>
      <c r="J178" s="2"/>
      <c r="K178" s="23">
        <f>K179+K184</f>
        <v>150053.70000000001</v>
      </c>
    </row>
    <row r="179" spans="1:15" ht="46.15" customHeight="1">
      <c r="A179" s="1"/>
      <c r="B179" s="59" t="s">
        <v>93</v>
      </c>
      <c r="C179" s="60"/>
      <c r="D179" s="60"/>
      <c r="E179" s="61"/>
      <c r="F179" s="3" t="s">
        <v>91</v>
      </c>
      <c r="G179" s="2" t="s">
        <v>63</v>
      </c>
      <c r="H179" s="2" t="s">
        <v>8</v>
      </c>
      <c r="I179" s="17">
        <v>19</v>
      </c>
      <c r="J179" s="2"/>
      <c r="K179" s="23">
        <f>K180</f>
        <v>81753.100000000006</v>
      </c>
    </row>
    <row r="180" spans="1:15" ht="29.65" customHeight="1">
      <c r="A180" s="1"/>
      <c r="B180" s="59" t="s">
        <v>181</v>
      </c>
      <c r="C180" s="60"/>
      <c r="D180" s="60"/>
      <c r="E180" s="61"/>
      <c r="F180" s="3" t="s">
        <v>91</v>
      </c>
      <c r="G180" s="2" t="s">
        <v>63</v>
      </c>
      <c r="H180" s="2" t="s">
        <v>8</v>
      </c>
      <c r="I180" s="2" t="s">
        <v>95</v>
      </c>
      <c r="J180" s="2"/>
      <c r="K180" s="23">
        <f>K181</f>
        <v>81753.100000000006</v>
      </c>
    </row>
    <row r="181" spans="1:15" ht="26.1" customHeight="1">
      <c r="A181" s="1"/>
      <c r="B181" s="59" t="s">
        <v>96</v>
      </c>
      <c r="C181" s="60"/>
      <c r="D181" s="60"/>
      <c r="E181" s="61"/>
      <c r="F181" s="3" t="s">
        <v>91</v>
      </c>
      <c r="G181" s="2" t="s">
        <v>63</v>
      </c>
      <c r="H181" s="2" t="s">
        <v>8</v>
      </c>
      <c r="I181" s="2" t="s">
        <v>101</v>
      </c>
      <c r="J181" s="2"/>
      <c r="K181" s="23">
        <f>K182</f>
        <v>81753.100000000006</v>
      </c>
    </row>
    <row r="182" spans="1:15" ht="145.9" customHeight="1">
      <c r="A182" s="1"/>
      <c r="B182" s="67" t="s">
        <v>97</v>
      </c>
      <c r="C182" s="68"/>
      <c r="D182" s="68"/>
      <c r="E182" s="69"/>
      <c r="F182" s="3" t="s">
        <v>91</v>
      </c>
      <c r="G182" s="2" t="s">
        <v>63</v>
      </c>
      <c r="H182" s="2" t="s">
        <v>8</v>
      </c>
      <c r="I182" s="2" t="s">
        <v>98</v>
      </c>
      <c r="J182" s="2"/>
      <c r="K182" s="23">
        <f>K183</f>
        <v>81753.100000000006</v>
      </c>
    </row>
    <row r="183" spans="1:15" ht="57" customHeight="1">
      <c r="A183" s="1"/>
      <c r="B183" s="59" t="s">
        <v>64</v>
      </c>
      <c r="C183" s="60"/>
      <c r="D183" s="60"/>
      <c r="E183" s="61"/>
      <c r="F183" s="3" t="s">
        <v>91</v>
      </c>
      <c r="G183" s="2" t="s">
        <v>63</v>
      </c>
      <c r="H183" s="2" t="s">
        <v>8</v>
      </c>
      <c r="I183" s="2" t="s">
        <v>98</v>
      </c>
      <c r="J183" s="14">
        <v>100</v>
      </c>
      <c r="K183" s="23">
        <v>81753.100000000006</v>
      </c>
      <c r="N183" s="26"/>
    </row>
    <row r="184" spans="1:15" ht="17.100000000000001" customHeight="1">
      <c r="A184" s="1"/>
      <c r="B184" s="85" t="s">
        <v>183</v>
      </c>
      <c r="C184" s="86"/>
      <c r="D184" s="86"/>
      <c r="E184" s="86"/>
      <c r="F184" s="3" t="s">
        <v>91</v>
      </c>
      <c r="G184" s="2" t="s">
        <v>63</v>
      </c>
      <c r="H184" s="2" t="s">
        <v>8</v>
      </c>
      <c r="I184" s="2" t="s">
        <v>172</v>
      </c>
      <c r="J184" s="2"/>
      <c r="K184" s="30">
        <f>K185+K186+K187</f>
        <v>68300.599999999991</v>
      </c>
      <c r="N184" s="19"/>
      <c r="O184" s="19"/>
    </row>
    <row r="185" spans="1:15" ht="55.15" customHeight="1">
      <c r="A185" s="1"/>
      <c r="B185" s="59" t="s">
        <v>64</v>
      </c>
      <c r="C185" s="60"/>
      <c r="D185" s="60"/>
      <c r="E185" s="61"/>
      <c r="F185" s="3" t="s">
        <v>91</v>
      </c>
      <c r="G185" s="2" t="s">
        <v>63</v>
      </c>
      <c r="H185" s="2" t="s">
        <v>8</v>
      </c>
      <c r="I185" s="2" t="s">
        <v>172</v>
      </c>
      <c r="J185" s="14">
        <v>100</v>
      </c>
      <c r="K185" s="23">
        <v>23282.2</v>
      </c>
    </row>
    <row r="186" spans="1:15" ht="26.1" customHeight="1">
      <c r="A186" s="1"/>
      <c r="B186" s="59" t="s">
        <v>44</v>
      </c>
      <c r="C186" s="65"/>
      <c r="D186" s="65"/>
      <c r="E186" s="66"/>
      <c r="F186" s="3" t="s">
        <v>91</v>
      </c>
      <c r="G186" s="2" t="s">
        <v>63</v>
      </c>
      <c r="H186" s="2" t="s">
        <v>8</v>
      </c>
      <c r="I186" s="2" t="s">
        <v>172</v>
      </c>
      <c r="J186" s="14">
        <v>200</v>
      </c>
      <c r="K186" s="23">
        <v>42309</v>
      </c>
    </row>
    <row r="187" spans="1:15" ht="15.6" customHeight="1">
      <c r="A187" s="1"/>
      <c r="B187" s="59" t="s">
        <v>47</v>
      </c>
      <c r="C187" s="60"/>
      <c r="D187" s="60"/>
      <c r="E187" s="61"/>
      <c r="F187" s="3" t="s">
        <v>91</v>
      </c>
      <c r="G187" s="2" t="s">
        <v>63</v>
      </c>
      <c r="H187" s="2" t="s">
        <v>8</v>
      </c>
      <c r="I187" s="2" t="s">
        <v>172</v>
      </c>
      <c r="J187" s="14">
        <v>800</v>
      </c>
      <c r="K187" s="23">
        <v>2709.4</v>
      </c>
    </row>
    <row r="188" spans="1:15" ht="13.5" customHeight="1">
      <c r="A188" s="1"/>
      <c r="B188" s="59" t="s">
        <v>81</v>
      </c>
      <c r="C188" s="60"/>
      <c r="D188" s="60"/>
      <c r="E188" s="61"/>
      <c r="F188" s="3" t="s">
        <v>91</v>
      </c>
      <c r="G188" s="2" t="s">
        <v>63</v>
      </c>
      <c r="H188" s="2" t="s">
        <v>9</v>
      </c>
      <c r="I188" s="2"/>
      <c r="J188" s="2"/>
      <c r="K188" s="23">
        <f>K189+K197+K201</f>
        <v>285004.7</v>
      </c>
      <c r="L188" s="9"/>
    </row>
    <row r="189" spans="1:15" ht="46.15" customHeight="1">
      <c r="A189" s="1"/>
      <c r="B189" s="59" t="s">
        <v>93</v>
      </c>
      <c r="C189" s="60"/>
      <c r="D189" s="60"/>
      <c r="E189" s="61"/>
      <c r="F189" s="3" t="s">
        <v>91</v>
      </c>
      <c r="G189" s="2" t="s">
        <v>63</v>
      </c>
      <c r="H189" s="2" t="s">
        <v>9</v>
      </c>
      <c r="I189" s="2" t="s">
        <v>94</v>
      </c>
      <c r="J189" s="2"/>
      <c r="K189" s="23">
        <f>K190</f>
        <v>250019.20000000001</v>
      </c>
    </row>
    <row r="190" spans="1:15" ht="29.65" customHeight="1">
      <c r="A190" s="1"/>
      <c r="B190" s="59" t="s">
        <v>182</v>
      </c>
      <c r="C190" s="60"/>
      <c r="D190" s="60"/>
      <c r="E190" s="61"/>
      <c r="F190" s="3" t="s">
        <v>91</v>
      </c>
      <c r="G190" s="2" t="s">
        <v>63</v>
      </c>
      <c r="H190" s="2" t="s">
        <v>9</v>
      </c>
      <c r="I190" s="2" t="s">
        <v>100</v>
      </c>
      <c r="J190" s="2"/>
      <c r="K190" s="23">
        <f>K191</f>
        <v>250019.20000000001</v>
      </c>
    </row>
    <row r="191" spans="1:15" ht="26.1" customHeight="1">
      <c r="A191" s="1"/>
      <c r="B191" s="59" t="s">
        <v>99</v>
      </c>
      <c r="C191" s="60"/>
      <c r="D191" s="60"/>
      <c r="E191" s="61"/>
      <c r="F191" s="3" t="s">
        <v>91</v>
      </c>
      <c r="G191" s="2" t="s">
        <v>63</v>
      </c>
      <c r="H191" s="2" t="s">
        <v>9</v>
      </c>
      <c r="I191" s="2" t="s">
        <v>102</v>
      </c>
      <c r="J191" s="2"/>
      <c r="K191" s="23">
        <f>K192+K194</f>
        <v>250019.20000000001</v>
      </c>
    </row>
    <row r="192" spans="1:15" ht="26.1" customHeight="1">
      <c r="A192" s="1"/>
      <c r="B192" s="59" t="s">
        <v>154</v>
      </c>
      <c r="C192" s="60"/>
      <c r="D192" s="60"/>
      <c r="E192" s="61"/>
      <c r="F192" s="3" t="s">
        <v>91</v>
      </c>
      <c r="G192" s="2" t="s">
        <v>63</v>
      </c>
      <c r="H192" s="2" t="s">
        <v>9</v>
      </c>
      <c r="I192" s="2" t="s">
        <v>155</v>
      </c>
      <c r="J192" s="2"/>
      <c r="K192" s="23">
        <f>K193</f>
        <v>9202.7000000000007</v>
      </c>
    </row>
    <row r="193" spans="1:14" ht="26.1" customHeight="1">
      <c r="A193" s="1"/>
      <c r="B193" s="59" t="s">
        <v>44</v>
      </c>
      <c r="C193" s="65"/>
      <c r="D193" s="65"/>
      <c r="E193" s="66"/>
      <c r="F193" s="3" t="s">
        <v>91</v>
      </c>
      <c r="G193" s="2" t="s">
        <v>63</v>
      </c>
      <c r="H193" s="2" t="s">
        <v>9</v>
      </c>
      <c r="I193" s="2" t="s">
        <v>155</v>
      </c>
      <c r="J193" s="2" t="s">
        <v>17</v>
      </c>
      <c r="K193" s="23">
        <v>9202.7000000000007</v>
      </c>
    </row>
    <row r="194" spans="1:14" ht="145.5" customHeight="1">
      <c r="A194" s="1"/>
      <c r="B194" s="67" t="s">
        <v>103</v>
      </c>
      <c r="C194" s="68"/>
      <c r="D194" s="68"/>
      <c r="E194" s="69"/>
      <c r="F194" s="3" t="s">
        <v>91</v>
      </c>
      <c r="G194" s="2" t="s">
        <v>63</v>
      </c>
      <c r="H194" s="2" t="s">
        <v>9</v>
      </c>
      <c r="I194" s="2" t="s">
        <v>104</v>
      </c>
      <c r="J194" s="2"/>
      <c r="K194" s="23">
        <f>K195+K196</f>
        <v>240816.5</v>
      </c>
      <c r="M194" s="26"/>
    </row>
    <row r="195" spans="1:14" ht="59.65" customHeight="1">
      <c r="A195" s="1"/>
      <c r="B195" s="59" t="s">
        <v>64</v>
      </c>
      <c r="C195" s="60"/>
      <c r="D195" s="60"/>
      <c r="E195" s="61"/>
      <c r="F195" s="3" t="s">
        <v>91</v>
      </c>
      <c r="G195" s="2" t="s">
        <v>63</v>
      </c>
      <c r="H195" s="2" t="s">
        <v>9</v>
      </c>
      <c r="I195" s="2" t="s">
        <v>104</v>
      </c>
      <c r="J195" s="2" t="s">
        <v>11</v>
      </c>
      <c r="K195" s="23">
        <v>239794.6</v>
      </c>
    </row>
    <row r="196" spans="1:14" ht="34.15" customHeight="1">
      <c r="A196" s="1"/>
      <c r="B196" s="59" t="s">
        <v>44</v>
      </c>
      <c r="C196" s="60"/>
      <c r="D196" s="60"/>
      <c r="E196" s="61"/>
      <c r="F196" s="3" t="s">
        <v>91</v>
      </c>
      <c r="G196" s="2" t="s">
        <v>63</v>
      </c>
      <c r="H196" s="2" t="s">
        <v>9</v>
      </c>
      <c r="I196" s="2" t="s">
        <v>104</v>
      </c>
      <c r="J196" s="2" t="s">
        <v>17</v>
      </c>
      <c r="K196" s="23">
        <v>1021.9</v>
      </c>
    </row>
    <row r="197" spans="1:14" ht="15.6" customHeight="1">
      <c r="A197" s="1"/>
      <c r="B197" s="59" t="s">
        <v>139</v>
      </c>
      <c r="C197" s="60"/>
      <c r="D197" s="60"/>
      <c r="E197" s="61"/>
      <c r="F197" s="3" t="s">
        <v>91</v>
      </c>
      <c r="G197" s="2" t="s">
        <v>63</v>
      </c>
      <c r="H197" s="2" t="s">
        <v>9</v>
      </c>
      <c r="I197" s="2" t="s">
        <v>173</v>
      </c>
      <c r="J197" s="2"/>
      <c r="K197" s="23">
        <f>K198+K199+K200</f>
        <v>22958.300000000003</v>
      </c>
    </row>
    <row r="198" spans="1:14" ht="55.15" customHeight="1">
      <c r="A198" s="1"/>
      <c r="B198" s="59" t="s">
        <v>64</v>
      </c>
      <c r="C198" s="60"/>
      <c r="D198" s="60"/>
      <c r="E198" s="61"/>
      <c r="F198" s="3" t="s">
        <v>91</v>
      </c>
      <c r="G198" s="2" t="s">
        <v>63</v>
      </c>
      <c r="H198" s="2" t="s">
        <v>9</v>
      </c>
      <c r="I198" s="2" t="s">
        <v>173</v>
      </c>
      <c r="J198" s="2" t="s">
        <v>11</v>
      </c>
      <c r="K198" s="23">
        <v>90.7</v>
      </c>
      <c r="M198" s="26"/>
      <c r="N198" s="26"/>
    </row>
    <row r="199" spans="1:14" ht="26.1" customHeight="1">
      <c r="A199" s="1"/>
      <c r="B199" s="59" t="s">
        <v>44</v>
      </c>
      <c r="C199" s="60"/>
      <c r="D199" s="60"/>
      <c r="E199" s="61"/>
      <c r="F199" s="3" t="s">
        <v>91</v>
      </c>
      <c r="G199" s="2" t="s">
        <v>63</v>
      </c>
      <c r="H199" s="2" t="s">
        <v>9</v>
      </c>
      <c r="I199" s="2" t="s">
        <v>173</v>
      </c>
      <c r="J199" s="2" t="s">
        <v>17</v>
      </c>
      <c r="K199" s="23">
        <v>14716.7</v>
      </c>
    </row>
    <row r="200" spans="1:14" ht="15.6" customHeight="1">
      <c r="A200" s="1"/>
      <c r="B200" s="59" t="s">
        <v>47</v>
      </c>
      <c r="C200" s="60"/>
      <c r="D200" s="60"/>
      <c r="E200" s="61"/>
      <c r="F200" s="3" t="s">
        <v>91</v>
      </c>
      <c r="G200" s="2" t="s">
        <v>63</v>
      </c>
      <c r="H200" s="2" t="s">
        <v>9</v>
      </c>
      <c r="I200" s="2" t="s">
        <v>173</v>
      </c>
      <c r="J200" s="2" t="s">
        <v>18</v>
      </c>
      <c r="K200" s="23">
        <v>8150.9</v>
      </c>
    </row>
    <row r="201" spans="1:14" ht="15.4" customHeight="1">
      <c r="A201" s="1"/>
      <c r="B201" s="59" t="s">
        <v>140</v>
      </c>
      <c r="C201" s="60"/>
      <c r="D201" s="60"/>
      <c r="E201" s="61"/>
      <c r="F201" s="3" t="s">
        <v>91</v>
      </c>
      <c r="G201" s="2" t="s">
        <v>63</v>
      </c>
      <c r="H201" s="2" t="s">
        <v>9</v>
      </c>
      <c r="I201" s="2" t="s">
        <v>193</v>
      </c>
      <c r="J201" s="2"/>
      <c r="K201" s="23">
        <f>K202+K203</f>
        <v>12027.199999999999</v>
      </c>
    </row>
    <row r="202" spans="1:14" ht="31.5" customHeight="1">
      <c r="A202" s="1"/>
      <c r="B202" s="59" t="s">
        <v>44</v>
      </c>
      <c r="C202" s="60"/>
      <c r="D202" s="60"/>
      <c r="E202" s="61"/>
      <c r="F202" s="3" t="s">
        <v>91</v>
      </c>
      <c r="G202" s="2" t="s">
        <v>63</v>
      </c>
      <c r="H202" s="2" t="s">
        <v>9</v>
      </c>
      <c r="I202" s="2" t="s">
        <v>193</v>
      </c>
      <c r="J202" s="2" t="s">
        <v>17</v>
      </c>
      <c r="K202" s="23">
        <v>11088.8</v>
      </c>
    </row>
    <row r="203" spans="1:14" ht="13.9" customHeight="1">
      <c r="A203" s="1"/>
      <c r="B203" s="59" t="s">
        <v>47</v>
      </c>
      <c r="C203" s="60"/>
      <c r="D203" s="60"/>
      <c r="E203" s="61"/>
      <c r="F203" s="3" t="s">
        <v>91</v>
      </c>
      <c r="G203" s="2" t="s">
        <v>63</v>
      </c>
      <c r="H203" s="2" t="s">
        <v>9</v>
      </c>
      <c r="I203" s="2" t="s">
        <v>193</v>
      </c>
      <c r="J203" s="2" t="s">
        <v>18</v>
      </c>
      <c r="K203" s="23">
        <v>938.4</v>
      </c>
    </row>
    <row r="204" spans="1:14" ht="13.9" customHeight="1">
      <c r="A204" s="1"/>
      <c r="B204" s="59" t="s">
        <v>82</v>
      </c>
      <c r="C204" s="60"/>
      <c r="D204" s="60"/>
      <c r="E204" s="61"/>
      <c r="F204" s="3" t="s">
        <v>91</v>
      </c>
      <c r="G204" s="2" t="s">
        <v>63</v>
      </c>
      <c r="H204" s="2" t="s">
        <v>13</v>
      </c>
      <c r="I204" s="2" t="s">
        <v>174</v>
      </c>
      <c r="J204" s="2"/>
      <c r="K204" s="23">
        <f>K205+K206+K207</f>
        <v>10178</v>
      </c>
    </row>
    <row r="205" spans="1:14" ht="13.9" customHeight="1">
      <c r="A205" s="1"/>
      <c r="B205" s="59" t="s">
        <v>64</v>
      </c>
      <c r="C205" s="60"/>
      <c r="D205" s="60"/>
      <c r="E205" s="61"/>
      <c r="F205" s="3" t="s">
        <v>91</v>
      </c>
      <c r="G205" s="2" t="s">
        <v>63</v>
      </c>
      <c r="H205" s="2" t="s">
        <v>13</v>
      </c>
      <c r="I205" s="2" t="s">
        <v>174</v>
      </c>
      <c r="J205" s="2" t="s">
        <v>11</v>
      </c>
      <c r="K205" s="23">
        <v>9577</v>
      </c>
    </row>
    <row r="206" spans="1:14" ht="13.9" customHeight="1">
      <c r="A206" s="1"/>
      <c r="B206" s="59" t="s">
        <v>44</v>
      </c>
      <c r="C206" s="60"/>
      <c r="D206" s="60"/>
      <c r="E206" s="61"/>
      <c r="F206" s="3" t="s">
        <v>91</v>
      </c>
      <c r="G206" s="2" t="s">
        <v>63</v>
      </c>
      <c r="H206" s="2" t="s">
        <v>13</v>
      </c>
      <c r="I206" s="2" t="s">
        <v>174</v>
      </c>
      <c r="J206" s="2" t="s">
        <v>17</v>
      </c>
      <c r="K206" s="23">
        <v>446.2</v>
      </c>
    </row>
    <row r="207" spans="1:14" ht="13.9" customHeight="1">
      <c r="A207" s="1"/>
      <c r="B207" s="59" t="s">
        <v>47</v>
      </c>
      <c r="C207" s="60"/>
      <c r="D207" s="60"/>
      <c r="E207" s="61"/>
      <c r="F207" s="3" t="s">
        <v>91</v>
      </c>
      <c r="G207" s="2" t="s">
        <v>63</v>
      </c>
      <c r="H207" s="2" t="s">
        <v>13</v>
      </c>
      <c r="I207" s="2" t="s">
        <v>174</v>
      </c>
      <c r="J207" s="2" t="s">
        <v>18</v>
      </c>
      <c r="K207" s="23">
        <v>154.80000000000001</v>
      </c>
    </row>
    <row r="208" spans="1:14" ht="13.15" customHeight="1">
      <c r="A208" s="1"/>
      <c r="B208" s="59" t="s">
        <v>105</v>
      </c>
      <c r="C208" s="65"/>
      <c r="D208" s="65"/>
      <c r="E208" s="66"/>
      <c r="F208" s="2" t="s">
        <v>91</v>
      </c>
      <c r="G208" s="2" t="s">
        <v>63</v>
      </c>
      <c r="H208" s="2" t="s">
        <v>38</v>
      </c>
      <c r="I208" s="2"/>
      <c r="J208" s="2"/>
      <c r="K208" s="23">
        <f>K209+K213</f>
        <v>9040.1999999999989</v>
      </c>
      <c r="L208" s="9"/>
      <c r="M208" s="9"/>
    </row>
    <row r="209" spans="1:13" ht="16.899999999999999" customHeight="1">
      <c r="A209" s="1"/>
      <c r="B209" s="59" t="s">
        <v>39</v>
      </c>
      <c r="C209" s="60"/>
      <c r="D209" s="60"/>
      <c r="E209" s="61"/>
      <c r="F209" s="2" t="s">
        <v>91</v>
      </c>
      <c r="G209" s="2" t="s">
        <v>63</v>
      </c>
      <c r="H209" s="2" t="s">
        <v>38</v>
      </c>
      <c r="I209" s="2" t="s">
        <v>16</v>
      </c>
      <c r="J209" s="2"/>
      <c r="K209" s="23">
        <f>K210+K211+K212</f>
        <v>1590.8</v>
      </c>
    </row>
    <row r="210" spans="1:13" ht="58.5" customHeight="1">
      <c r="A210" s="1"/>
      <c r="B210" s="59" t="s">
        <v>64</v>
      </c>
      <c r="C210" s="60"/>
      <c r="D210" s="60"/>
      <c r="E210" s="61"/>
      <c r="F210" s="2" t="s">
        <v>91</v>
      </c>
      <c r="G210" s="2" t="s">
        <v>63</v>
      </c>
      <c r="H210" s="2" t="s">
        <v>38</v>
      </c>
      <c r="I210" s="2" t="s">
        <v>16</v>
      </c>
      <c r="J210" s="2" t="s">
        <v>11</v>
      </c>
      <c r="K210" s="23">
        <v>1455.8</v>
      </c>
    </row>
    <row r="211" spans="1:13" ht="29.65" customHeight="1">
      <c r="A211" s="1"/>
      <c r="B211" s="59" t="s">
        <v>44</v>
      </c>
      <c r="C211" s="60"/>
      <c r="D211" s="60"/>
      <c r="E211" s="61"/>
      <c r="F211" s="2" t="s">
        <v>91</v>
      </c>
      <c r="G211" s="2" t="s">
        <v>63</v>
      </c>
      <c r="H211" s="2" t="s">
        <v>38</v>
      </c>
      <c r="I211" s="2" t="s">
        <v>16</v>
      </c>
      <c r="J211" s="2" t="s">
        <v>17</v>
      </c>
      <c r="K211" s="23">
        <v>126.4</v>
      </c>
    </row>
    <row r="212" spans="1:13" ht="16.5" customHeight="1">
      <c r="A212" s="1"/>
      <c r="B212" s="59" t="s">
        <v>47</v>
      </c>
      <c r="C212" s="60"/>
      <c r="D212" s="60"/>
      <c r="E212" s="61"/>
      <c r="F212" s="2" t="s">
        <v>91</v>
      </c>
      <c r="G212" s="2" t="s">
        <v>63</v>
      </c>
      <c r="H212" s="2" t="s">
        <v>38</v>
      </c>
      <c r="I212" s="2" t="s">
        <v>16</v>
      </c>
      <c r="J212" s="2" t="s">
        <v>18</v>
      </c>
      <c r="K212" s="23">
        <v>8.6</v>
      </c>
    </row>
    <row r="213" spans="1:13" ht="30" customHeight="1">
      <c r="A213" s="1"/>
      <c r="B213" s="59" t="s">
        <v>89</v>
      </c>
      <c r="C213" s="60"/>
      <c r="D213" s="60"/>
      <c r="E213" s="61"/>
      <c r="F213" s="3" t="s">
        <v>91</v>
      </c>
      <c r="G213" s="2" t="s">
        <v>63</v>
      </c>
      <c r="H213" s="2" t="s">
        <v>38</v>
      </c>
      <c r="I213" s="2" t="s">
        <v>137</v>
      </c>
      <c r="J213" s="2"/>
      <c r="K213" s="23">
        <f>K214+K215+K216</f>
        <v>7449.4</v>
      </c>
    </row>
    <row r="214" spans="1:13" ht="57" customHeight="1">
      <c r="A214" s="1"/>
      <c r="B214" s="59" t="s">
        <v>64</v>
      </c>
      <c r="C214" s="60"/>
      <c r="D214" s="60"/>
      <c r="E214" s="61"/>
      <c r="F214" s="3" t="s">
        <v>91</v>
      </c>
      <c r="G214" s="2" t="s">
        <v>63</v>
      </c>
      <c r="H214" s="2" t="s">
        <v>38</v>
      </c>
      <c r="I214" s="2" t="s">
        <v>137</v>
      </c>
      <c r="J214" s="2" t="s">
        <v>11</v>
      </c>
      <c r="K214" s="23">
        <v>6939.7</v>
      </c>
    </row>
    <row r="215" spans="1:13" ht="33" customHeight="1">
      <c r="A215" s="1"/>
      <c r="B215" s="59" t="s">
        <v>44</v>
      </c>
      <c r="C215" s="60"/>
      <c r="D215" s="60"/>
      <c r="E215" s="61"/>
      <c r="F215" s="3" t="s">
        <v>91</v>
      </c>
      <c r="G215" s="2" t="s">
        <v>63</v>
      </c>
      <c r="H215" s="2" t="s">
        <v>38</v>
      </c>
      <c r="I215" s="2" t="s">
        <v>137</v>
      </c>
      <c r="J215" s="2" t="s">
        <v>17</v>
      </c>
      <c r="K215" s="23">
        <v>503.9</v>
      </c>
    </row>
    <row r="216" spans="1:13" ht="17.649999999999999" customHeight="1">
      <c r="A216" s="1"/>
      <c r="B216" s="59" t="s">
        <v>47</v>
      </c>
      <c r="C216" s="60"/>
      <c r="D216" s="60"/>
      <c r="E216" s="61"/>
      <c r="F216" s="3" t="s">
        <v>91</v>
      </c>
      <c r="G216" s="2" t="s">
        <v>63</v>
      </c>
      <c r="H216" s="2" t="s">
        <v>38</v>
      </c>
      <c r="I216" s="2" t="s">
        <v>137</v>
      </c>
      <c r="J216" s="2" t="s">
        <v>18</v>
      </c>
      <c r="K216" s="23">
        <v>5.8</v>
      </c>
    </row>
    <row r="217" spans="1:13" ht="17.649999999999999" customHeight="1">
      <c r="A217" s="1"/>
      <c r="B217" s="59" t="s">
        <v>188</v>
      </c>
      <c r="C217" s="60"/>
      <c r="D217" s="60"/>
      <c r="E217" s="61"/>
      <c r="F217" s="3" t="s">
        <v>91</v>
      </c>
      <c r="G217" s="2" t="s">
        <v>69</v>
      </c>
      <c r="H217" s="2" t="s">
        <v>24</v>
      </c>
      <c r="I217" s="2"/>
      <c r="J217" s="2"/>
      <c r="K217" s="23">
        <f>K218+K226</f>
        <v>12123.5</v>
      </c>
    </row>
    <row r="218" spans="1:13" ht="17.649999999999999" customHeight="1">
      <c r="A218" s="1"/>
      <c r="B218" s="59" t="s">
        <v>144</v>
      </c>
      <c r="C218" s="60"/>
      <c r="D218" s="60"/>
      <c r="E218" s="61"/>
      <c r="F218" s="3" t="s">
        <v>91</v>
      </c>
      <c r="G218" s="2" t="s">
        <v>69</v>
      </c>
      <c r="H218" s="2" t="s">
        <v>15</v>
      </c>
      <c r="I218" s="2"/>
      <c r="J218" s="2"/>
      <c r="K218" s="23">
        <f>K219+K222+K224</f>
        <v>7157.9000000000005</v>
      </c>
      <c r="M218" s="9"/>
    </row>
    <row r="219" spans="1:13" ht="101.1" customHeight="1">
      <c r="A219" s="1"/>
      <c r="B219" s="59" t="s">
        <v>147</v>
      </c>
      <c r="C219" s="60"/>
      <c r="D219" s="60"/>
      <c r="E219" s="61"/>
      <c r="F219" s="3" t="s">
        <v>91</v>
      </c>
      <c r="G219" s="2" t="s">
        <v>69</v>
      </c>
      <c r="H219" s="2" t="s">
        <v>15</v>
      </c>
      <c r="I219" s="2" t="s">
        <v>148</v>
      </c>
      <c r="J219" s="2"/>
      <c r="K219" s="23">
        <f>K220+K221</f>
        <v>2963.2000000000003</v>
      </c>
    </row>
    <row r="220" spans="1:13" ht="40.5" customHeight="1">
      <c r="A220" s="1"/>
      <c r="B220" s="59" t="s">
        <v>149</v>
      </c>
      <c r="C220" s="60"/>
      <c r="D220" s="60"/>
      <c r="E220" s="61"/>
      <c r="F220" s="3" t="s">
        <v>91</v>
      </c>
      <c r="G220" s="2" t="s">
        <v>69</v>
      </c>
      <c r="H220" s="2" t="s">
        <v>15</v>
      </c>
      <c r="I220" s="2" t="s">
        <v>148</v>
      </c>
      <c r="J220" s="2" t="s">
        <v>72</v>
      </c>
      <c r="K220" s="23">
        <v>2943.9</v>
      </c>
    </row>
    <row r="221" spans="1:13" ht="40.5" customHeight="1">
      <c r="A221" s="1"/>
      <c r="B221" s="59" t="s">
        <v>44</v>
      </c>
      <c r="C221" s="60"/>
      <c r="D221" s="60"/>
      <c r="E221" s="61"/>
      <c r="F221" s="52" t="s">
        <v>91</v>
      </c>
      <c r="G221" s="2" t="s">
        <v>69</v>
      </c>
      <c r="H221" s="2" t="s">
        <v>15</v>
      </c>
      <c r="I221" s="2" t="s">
        <v>148</v>
      </c>
      <c r="J221" s="2" t="s">
        <v>17</v>
      </c>
      <c r="K221" s="23">
        <v>19.3</v>
      </c>
    </row>
    <row r="222" spans="1:13" ht="44.65" customHeight="1">
      <c r="A222" s="1"/>
      <c r="B222" s="59" t="s">
        <v>150</v>
      </c>
      <c r="C222" s="60"/>
      <c r="D222" s="60"/>
      <c r="E222" s="61"/>
      <c r="F222" s="3" t="s">
        <v>91</v>
      </c>
      <c r="G222" s="2" t="s">
        <v>69</v>
      </c>
      <c r="H222" s="2" t="s">
        <v>15</v>
      </c>
      <c r="I222" s="2" t="s">
        <v>151</v>
      </c>
      <c r="J222" s="2"/>
      <c r="K222" s="23">
        <f>K223</f>
        <v>148.4</v>
      </c>
    </row>
    <row r="223" spans="1:13" ht="48" customHeight="1">
      <c r="A223" s="1"/>
      <c r="B223" s="59" t="s">
        <v>149</v>
      </c>
      <c r="C223" s="60"/>
      <c r="D223" s="60"/>
      <c r="E223" s="61"/>
      <c r="F223" s="3" t="s">
        <v>91</v>
      </c>
      <c r="G223" s="2" t="s">
        <v>69</v>
      </c>
      <c r="H223" s="2" t="s">
        <v>15</v>
      </c>
      <c r="I223" s="2" t="s">
        <v>151</v>
      </c>
      <c r="J223" s="2" t="s">
        <v>72</v>
      </c>
      <c r="K223" s="23">
        <v>148.4</v>
      </c>
    </row>
    <row r="224" spans="1:13" ht="43.9" customHeight="1">
      <c r="A224" s="1"/>
      <c r="B224" s="59" t="s">
        <v>152</v>
      </c>
      <c r="C224" s="60"/>
      <c r="D224" s="60"/>
      <c r="E224" s="61"/>
      <c r="F224" s="3" t="s">
        <v>91</v>
      </c>
      <c r="G224" s="2" t="s">
        <v>69</v>
      </c>
      <c r="H224" s="2" t="s">
        <v>15</v>
      </c>
      <c r="I224" s="2" t="s">
        <v>153</v>
      </c>
      <c r="J224" s="2"/>
      <c r="K224" s="23">
        <f>K225</f>
        <v>4046.3</v>
      </c>
    </row>
    <row r="225" spans="1:14" ht="45" customHeight="1">
      <c r="A225" s="1"/>
      <c r="B225" s="59" t="s">
        <v>149</v>
      </c>
      <c r="C225" s="60"/>
      <c r="D225" s="60"/>
      <c r="E225" s="61"/>
      <c r="F225" s="3" t="s">
        <v>91</v>
      </c>
      <c r="G225" s="2" t="s">
        <v>69</v>
      </c>
      <c r="H225" s="2" t="s">
        <v>15</v>
      </c>
      <c r="I225" s="2" t="s">
        <v>153</v>
      </c>
      <c r="J225" s="2" t="s">
        <v>72</v>
      </c>
      <c r="K225" s="23">
        <v>4046.3</v>
      </c>
    </row>
    <row r="226" spans="1:14" ht="25.9" customHeight="1">
      <c r="A226" s="1"/>
      <c r="B226" s="59" t="s">
        <v>189</v>
      </c>
      <c r="C226" s="60"/>
      <c r="D226" s="60"/>
      <c r="E226" s="61"/>
      <c r="F226" s="3" t="s">
        <v>91</v>
      </c>
      <c r="G226" s="2" t="s">
        <v>69</v>
      </c>
      <c r="H226" s="2" t="s">
        <v>19</v>
      </c>
      <c r="I226" s="2"/>
      <c r="J226" s="2"/>
      <c r="K226" s="23">
        <f>K227+K229+K231</f>
        <v>4965.5999999999995</v>
      </c>
    </row>
    <row r="227" spans="1:14" ht="77.45" customHeight="1">
      <c r="A227" s="1"/>
      <c r="B227" s="59" t="s">
        <v>227</v>
      </c>
      <c r="C227" s="65"/>
      <c r="D227" s="65"/>
      <c r="E227" s="66"/>
      <c r="F227" s="29" t="s">
        <v>91</v>
      </c>
      <c r="G227" s="2" t="s">
        <v>69</v>
      </c>
      <c r="H227" s="2" t="s">
        <v>19</v>
      </c>
      <c r="I227" s="35" t="s">
        <v>225</v>
      </c>
      <c r="J227" s="2"/>
      <c r="K227" s="23">
        <f>K228</f>
        <v>3730.1</v>
      </c>
    </row>
    <row r="228" spans="1:14" ht="30" customHeight="1">
      <c r="A228" s="1"/>
      <c r="B228" s="59" t="s">
        <v>44</v>
      </c>
      <c r="C228" s="65"/>
      <c r="D228" s="65"/>
      <c r="E228" s="66"/>
      <c r="F228" s="29" t="s">
        <v>91</v>
      </c>
      <c r="G228" s="2" t="s">
        <v>69</v>
      </c>
      <c r="H228" s="2" t="s">
        <v>19</v>
      </c>
      <c r="I228" s="35" t="s">
        <v>225</v>
      </c>
      <c r="J228" s="2" t="s">
        <v>17</v>
      </c>
      <c r="K228" s="23">
        <v>3730.1</v>
      </c>
    </row>
    <row r="229" spans="1:14" ht="70.900000000000006" customHeight="1">
      <c r="A229" s="1"/>
      <c r="B229" s="59" t="s">
        <v>228</v>
      </c>
      <c r="C229" s="65"/>
      <c r="D229" s="65"/>
      <c r="E229" s="66"/>
      <c r="F229" s="37" t="s">
        <v>91</v>
      </c>
      <c r="G229" s="2" t="s">
        <v>69</v>
      </c>
      <c r="H229" s="2" t="s">
        <v>19</v>
      </c>
      <c r="I229" s="35" t="s">
        <v>226</v>
      </c>
      <c r="J229" s="2"/>
      <c r="K229" s="23">
        <f>K230</f>
        <v>1077.5999999999999</v>
      </c>
    </row>
    <row r="230" spans="1:14" ht="30" customHeight="1">
      <c r="A230" s="1"/>
      <c r="B230" s="59" t="s">
        <v>44</v>
      </c>
      <c r="C230" s="65"/>
      <c r="D230" s="65"/>
      <c r="E230" s="66"/>
      <c r="F230" s="37" t="s">
        <v>91</v>
      </c>
      <c r="G230" s="2" t="s">
        <v>69</v>
      </c>
      <c r="H230" s="2" t="s">
        <v>19</v>
      </c>
      <c r="I230" s="35" t="s">
        <v>226</v>
      </c>
      <c r="J230" s="2" t="s">
        <v>17</v>
      </c>
      <c r="K230" s="23">
        <v>1077.5999999999999</v>
      </c>
    </row>
    <row r="231" spans="1:14" ht="59.45" customHeight="1">
      <c r="A231" s="1"/>
      <c r="B231" s="59" t="s">
        <v>231</v>
      </c>
      <c r="C231" s="60"/>
      <c r="D231" s="60"/>
      <c r="E231" s="61"/>
      <c r="F231" s="52" t="s">
        <v>91</v>
      </c>
      <c r="G231" s="2" t="s">
        <v>69</v>
      </c>
      <c r="H231" s="2" t="s">
        <v>19</v>
      </c>
      <c r="I231" s="35" t="s">
        <v>232</v>
      </c>
      <c r="J231" s="2"/>
      <c r="K231" s="23">
        <f>K232</f>
        <v>157.9</v>
      </c>
    </row>
    <row r="232" spans="1:14" ht="15.4" customHeight="1">
      <c r="A232" s="1"/>
      <c r="B232" s="59" t="s">
        <v>44</v>
      </c>
      <c r="C232" s="65"/>
      <c r="D232" s="65"/>
      <c r="E232" s="66"/>
      <c r="F232" s="52" t="s">
        <v>91</v>
      </c>
      <c r="G232" s="2" t="s">
        <v>69</v>
      </c>
      <c r="H232" s="2" t="s">
        <v>19</v>
      </c>
      <c r="I232" s="35" t="s">
        <v>232</v>
      </c>
      <c r="J232" s="2" t="s">
        <v>17</v>
      </c>
      <c r="K232" s="23">
        <v>157.9</v>
      </c>
    </row>
    <row r="233" spans="1:14" ht="15.4" customHeight="1">
      <c r="A233" s="1"/>
      <c r="B233" s="59"/>
      <c r="C233" s="60"/>
      <c r="D233" s="60"/>
      <c r="E233" s="61"/>
      <c r="F233" s="52"/>
      <c r="G233" s="2"/>
      <c r="H233" s="2"/>
      <c r="I233" s="35"/>
      <c r="J233" s="2"/>
      <c r="K233" s="23"/>
    </row>
    <row r="234" spans="1:14" s="5" customFormat="1" ht="50.65" customHeight="1">
      <c r="A234" s="6">
        <v>7</v>
      </c>
      <c r="B234" s="74" t="s">
        <v>106</v>
      </c>
      <c r="C234" s="75"/>
      <c r="D234" s="75"/>
      <c r="E234" s="76"/>
      <c r="F234" s="7" t="s">
        <v>107</v>
      </c>
      <c r="G234" s="7"/>
      <c r="H234" s="7"/>
      <c r="I234" s="7"/>
      <c r="J234" s="7"/>
      <c r="K234" s="24">
        <f>K235+K245+K241</f>
        <v>22295.1</v>
      </c>
      <c r="L234" s="18"/>
      <c r="M234" s="18"/>
    </row>
    <row r="235" spans="1:14" ht="17.100000000000001" customHeight="1">
      <c r="A235" s="1"/>
      <c r="B235" s="59" t="s">
        <v>61</v>
      </c>
      <c r="C235" s="65"/>
      <c r="D235" s="65"/>
      <c r="E235" s="66"/>
      <c r="F235" s="29" t="s">
        <v>107</v>
      </c>
      <c r="G235" s="2" t="s">
        <v>63</v>
      </c>
      <c r="H235" s="2"/>
      <c r="I235" s="2"/>
      <c r="J235" s="2"/>
      <c r="K235" s="23">
        <f>K236</f>
        <v>20262.5</v>
      </c>
    </row>
    <row r="236" spans="1:14" ht="13.5" customHeight="1">
      <c r="A236" s="1"/>
      <c r="B236" s="59" t="s">
        <v>81</v>
      </c>
      <c r="C236" s="65"/>
      <c r="D236" s="65"/>
      <c r="E236" s="66"/>
      <c r="F236" s="29" t="s">
        <v>107</v>
      </c>
      <c r="G236" s="2" t="s">
        <v>63</v>
      </c>
      <c r="H236" s="2" t="s">
        <v>13</v>
      </c>
      <c r="I236" s="2"/>
      <c r="J236" s="2"/>
      <c r="K236" s="23">
        <f>K237</f>
        <v>20262.5</v>
      </c>
    </row>
    <row r="237" spans="1:14" ht="14.1" customHeight="1">
      <c r="A237" s="1"/>
      <c r="B237" s="59" t="s">
        <v>82</v>
      </c>
      <c r="C237" s="60"/>
      <c r="D237" s="60"/>
      <c r="E237" s="61"/>
      <c r="F237" s="3" t="s">
        <v>107</v>
      </c>
      <c r="G237" s="2" t="s">
        <v>63</v>
      </c>
      <c r="H237" s="2" t="s">
        <v>13</v>
      </c>
      <c r="I237" s="2" t="s">
        <v>175</v>
      </c>
      <c r="J237" s="2"/>
      <c r="K237" s="23">
        <f>K238+K239+K240</f>
        <v>20262.5</v>
      </c>
      <c r="L237" s="26"/>
    </row>
    <row r="238" spans="1:14" s="12" customFormat="1" ht="57" customHeight="1">
      <c r="A238" s="10"/>
      <c r="B238" s="59" t="s">
        <v>64</v>
      </c>
      <c r="C238" s="60"/>
      <c r="D238" s="60"/>
      <c r="E238" s="61"/>
      <c r="F238" s="3" t="s">
        <v>107</v>
      </c>
      <c r="G238" s="2" t="s">
        <v>63</v>
      </c>
      <c r="H238" s="2" t="s">
        <v>13</v>
      </c>
      <c r="I238" s="2" t="s">
        <v>175</v>
      </c>
      <c r="J238" s="11" t="s">
        <v>11</v>
      </c>
      <c r="K238" s="25">
        <v>15893.7</v>
      </c>
    </row>
    <row r="239" spans="1:14" s="12" customFormat="1" ht="28.5" customHeight="1">
      <c r="A239" s="10"/>
      <c r="B239" s="59" t="s">
        <v>44</v>
      </c>
      <c r="C239" s="60"/>
      <c r="D239" s="60"/>
      <c r="E239" s="61"/>
      <c r="F239" s="3" t="s">
        <v>107</v>
      </c>
      <c r="G239" s="2" t="s">
        <v>63</v>
      </c>
      <c r="H239" s="2" t="s">
        <v>13</v>
      </c>
      <c r="I239" s="2" t="s">
        <v>175</v>
      </c>
      <c r="J239" s="11" t="s">
        <v>17</v>
      </c>
      <c r="K239" s="25">
        <v>2380.5</v>
      </c>
      <c r="N239" s="27"/>
    </row>
    <row r="240" spans="1:14" s="12" customFormat="1" ht="16.5" customHeight="1">
      <c r="A240" s="10"/>
      <c r="B240" s="59" t="s">
        <v>47</v>
      </c>
      <c r="C240" s="60"/>
      <c r="D240" s="60"/>
      <c r="E240" s="61"/>
      <c r="F240" s="3" t="s">
        <v>107</v>
      </c>
      <c r="G240" s="2" t="s">
        <v>63</v>
      </c>
      <c r="H240" s="2" t="s">
        <v>13</v>
      </c>
      <c r="I240" s="2" t="s">
        <v>175</v>
      </c>
      <c r="J240" s="2" t="s">
        <v>18</v>
      </c>
      <c r="K240" s="25">
        <v>1988.3</v>
      </c>
      <c r="N240" s="27"/>
    </row>
    <row r="241" spans="1:14" ht="25.9" customHeight="1">
      <c r="A241" s="1"/>
      <c r="B241" s="59" t="s">
        <v>189</v>
      </c>
      <c r="C241" s="60"/>
      <c r="D241" s="60"/>
      <c r="E241" s="61"/>
      <c r="F241" s="47" t="s">
        <v>107</v>
      </c>
      <c r="G241" s="2" t="s">
        <v>69</v>
      </c>
      <c r="H241" s="2" t="s">
        <v>19</v>
      </c>
      <c r="I241" s="2"/>
      <c r="J241" s="2"/>
      <c r="K241" s="23">
        <f>K242+K244</f>
        <v>157.5</v>
      </c>
    </row>
    <row r="242" spans="1:14" ht="70.900000000000006" customHeight="1">
      <c r="A242" s="1"/>
      <c r="B242" s="59" t="s">
        <v>197</v>
      </c>
      <c r="C242" s="60"/>
      <c r="D242" s="60"/>
      <c r="E242" s="61"/>
      <c r="F242" s="47" t="s">
        <v>107</v>
      </c>
      <c r="G242" s="2" t="s">
        <v>69</v>
      </c>
      <c r="H242" s="2" t="s">
        <v>19</v>
      </c>
      <c r="I242" s="35" t="s">
        <v>198</v>
      </c>
      <c r="J242" s="2"/>
      <c r="K242" s="23">
        <f>K243</f>
        <v>157.5</v>
      </c>
    </row>
    <row r="243" spans="1:14" ht="30" customHeight="1">
      <c r="A243" s="1"/>
      <c r="B243" s="59" t="s">
        <v>44</v>
      </c>
      <c r="C243" s="60"/>
      <c r="D243" s="60"/>
      <c r="E243" s="61"/>
      <c r="F243" s="47" t="s">
        <v>107</v>
      </c>
      <c r="G243" s="2" t="s">
        <v>69</v>
      </c>
      <c r="H243" s="2" t="s">
        <v>19</v>
      </c>
      <c r="I243" s="35" t="s">
        <v>214</v>
      </c>
      <c r="J243" s="2" t="s">
        <v>17</v>
      </c>
      <c r="K243" s="23">
        <v>157.5</v>
      </c>
    </row>
    <row r="244" spans="1:14" s="12" customFormat="1" ht="16.5" customHeight="1">
      <c r="A244" s="10"/>
      <c r="B244" s="44"/>
      <c r="C244" s="45"/>
      <c r="D244" s="45"/>
      <c r="E244" s="46"/>
      <c r="F244" s="47"/>
      <c r="G244" s="2"/>
      <c r="H244" s="2"/>
      <c r="I244" s="2"/>
      <c r="J244" s="2"/>
      <c r="K244" s="25"/>
      <c r="N244" s="27"/>
    </row>
    <row r="245" spans="1:14" s="12" customFormat="1" ht="18.600000000000001" customHeight="1">
      <c r="A245" s="10"/>
      <c r="B245" s="59" t="s">
        <v>108</v>
      </c>
      <c r="C245" s="63"/>
      <c r="D245" s="63"/>
      <c r="E245" s="64"/>
      <c r="F245" s="2" t="s">
        <v>107</v>
      </c>
      <c r="G245" s="2" t="s">
        <v>27</v>
      </c>
      <c r="H245" s="2"/>
      <c r="I245" s="11"/>
      <c r="J245" s="11"/>
      <c r="K245" s="25">
        <f>K246+K249+K252</f>
        <v>1875.1</v>
      </c>
      <c r="L245" s="20"/>
      <c r="M245" s="27"/>
    </row>
    <row r="246" spans="1:14" ht="17.100000000000001" customHeight="1">
      <c r="A246" s="1"/>
      <c r="B246" s="59" t="s">
        <v>39</v>
      </c>
      <c r="C246" s="60"/>
      <c r="D246" s="60"/>
      <c r="E246" s="61"/>
      <c r="F246" s="2" t="s">
        <v>107</v>
      </c>
      <c r="G246" s="2" t="s">
        <v>27</v>
      </c>
      <c r="H246" s="2" t="s">
        <v>32</v>
      </c>
      <c r="I246" s="2" t="s">
        <v>16</v>
      </c>
      <c r="J246" s="2"/>
      <c r="K246" s="23">
        <f>K247+K248</f>
        <v>820.7</v>
      </c>
    </row>
    <row r="247" spans="1:14" ht="58.5" customHeight="1">
      <c r="A247" s="1"/>
      <c r="B247" s="59" t="s">
        <v>64</v>
      </c>
      <c r="C247" s="60"/>
      <c r="D247" s="60"/>
      <c r="E247" s="61"/>
      <c r="F247" s="2" t="s">
        <v>107</v>
      </c>
      <c r="G247" s="2" t="s">
        <v>27</v>
      </c>
      <c r="H247" s="2" t="s">
        <v>32</v>
      </c>
      <c r="I247" s="2" t="s">
        <v>16</v>
      </c>
      <c r="J247" s="2" t="s">
        <v>11</v>
      </c>
      <c r="K247" s="23">
        <v>809.7</v>
      </c>
      <c r="M247" s="9"/>
    </row>
    <row r="248" spans="1:14" ht="29.65" customHeight="1">
      <c r="A248" s="1"/>
      <c r="B248" s="59" t="s">
        <v>44</v>
      </c>
      <c r="C248" s="60"/>
      <c r="D248" s="60"/>
      <c r="E248" s="61"/>
      <c r="F248" s="2" t="s">
        <v>107</v>
      </c>
      <c r="G248" s="2" t="s">
        <v>27</v>
      </c>
      <c r="H248" s="2" t="s">
        <v>32</v>
      </c>
      <c r="I248" s="2" t="s">
        <v>16</v>
      </c>
      <c r="J248" s="2" t="s">
        <v>17</v>
      </c>
      <c r="K248" s="23">
        <v>11</v>
      </c>
    </row>
    <row r="249" spans="1:14" ht="30" customHeight="1">
      <c r="A249" s="1"/>
      <c r="B249" s="59" t="s">
        <v>89</v>
      </c>
      <c r="C249" s="60"/>
      <c r="D249" s="60"/>
      <c r="E249" s="61"/>
      <c r="F249" s="2" t="s">
        <v>107</v>
      </c>
      <c r="G249" s="2" t="s">
        <v>27</v>
      </c>
      <c r="H249" s="2" t="s">
        <v>32</v>
      </c>
      <c r="I249" s="2" t="s">
        <v>176</v>
      </c>
      <c r="J249" s="2"/>
      <c r="K249" s="23">
        <f>K250+K251</f>
        <v>614.4</v>
      </c>
    </row>
    <row r="250" spans="1:14" ht="57" customHeight="1">
      <c r="A250" s="1"/>
      <c r="B250" s="59" t="s">
        <v>64</v>
      </c>
      <c r="C250" s="60"/>
      <c r="D250" s="60"/>
      <c r="E250" s="61"/>
      <c r="F250" s="2" t="s">
        <v>107</v>
      </c>
      <c r="G250" s="2" t="s">
        <v>27</v>
      </c>
      <c r="H250" s="2" t="s">
        <v>32</v>
      </c>
      <c r="I250" s="2" t="s">
        <v>176</v>
      </c>
      <c r="J250" s="2" t="s">
        <v>11</v>
      </c>
      <c r="K250" s="23">
        <v>523.9</v>
      </c>
    </row>
    <row r="251" spans="1:14" ht="33" customHeight="1">
      <c r="A251" s="1"/>
      <c r="B251" s="59" t="s">
        <v>44</v>
      </c>
      <c r="C251" s="60"/>
      <c r="D251" s="60"/>
      <c r="E251" s="61"/>
      <c r="F251" s="2" t="s">
        <v>107</v>
      </c>
      <c r="G251" s="2" t="s">
        <v>27</v>
      </c>
      <c r="H251" s="2" t="s">
        <v>32</v>
      </c>
      <c r="I251" s="2" t="s">
        <v>176</v>
      </c>
      <c r="J251" s="2" t="s">
        <v>17</v>
      </c>
      <c r="K251" s="23">
        <v>90.5</v>
      </c>
    </row>
    <row r="252" spans="1:14" ht="28.15" customHeight="1">
      <c r="A252" s="1"/>
      <c r="B252" s="59" t="s">
        <v>131</v>
      </c>
      <c r="C252" s="60"/>
      <c r="D252" s="60"/>
      <c r="E252" s="61"/>
      <c r="F252" s="2" t="s">
        <v>107</v>
      </c>
      <c r="G252" s="2" t="s">
        <v>27</v>
      </c>
      <c r="H252" s="2" t="s">
        <v>32</v>
      </c>
      <c r="I252" s="2" t="s">
        <v>177</v>
      </c>
      <c r="J252" s="2"/>
      <c r="K252" s="23">
        <v>440</v>
      </c>
    </row>
    <row r="253" spans="1:14" ht="29.1" customHeight="1">
      <c r="A253" s="1"/>
      <c r="B253" s="59" t="s">
        <v>44</v>
      </c>
      <c r="C253" s="60"/>
      <c r="D253" s="60"/>
      <c r="E253" s="61"/>
      <c r="F253" s="2" t="s">
        <v>107</v>
      </c>
      <c r="G253" s="2" t="s">
        <v>27</v>
      </c>
      <c r="H253" s="2" t="s">
        <v>32</v>
      </c>
      <c r="I253" s="2" t="s">
        <v>177</v>
      </c>
      <c r="J253" s="2" t="s">
        <v>17</v>
      </c>
      <c r="K253" s="23">
        <v>440</v>
      </c>
    </row>
    <row r="254" spans="1:14" ht="17.649999999999999" customHeight="1">
      <c r="A254" s="1"/>
      <c r="B254" s="59"/>
      <c r="C254" s="60"/>
      <c r="D254" s="60"/>
      <c r="E254" s="61"/>
      <c r="F254" s="2"/>
      <c r="G254" s="2"/>
      <c r="H254" s="2"/>
      <c r="I254" s="2"/>
      <c r="J254" s="2"/>
      <c r="K254" s="23"/>
    </row>
    <row r="255" spans="1:14" s="5" customFormat="1" ht="45.6" customHeight="1">
      <c r="A255" s="6">
        <v>8</v>
      </c>
      <c r="B255" s="74" t="s">
        <v>109</v>
      </c>
      <c r="C255" s="83"/>
      <c r="D255" s="83"/>
      <c r="E255" s="84"/>
      <c r="F255" s="7" t="s">
        <v>49</v>
      </c>
      <c r="G255" s="7"/>
      <c r="H255" s="7"/>
      <c r="I255" s="7"/>
      <c r="J255" s="7"/>
      <c r="K255" s="24">
        <f>K256+K263+K267</f>
        <v>3222.8999999999996</v>
      </c>
    </row>
    <row r="256" spans="1:14" ht="19.5" customHeight="1">
      <c r="A256" s="1"/>
      <c r="B256" s="59" t="s">
        <v>112</v>
      </c>
      <c r="C256" s="60"/>
      <c r="D256" s="60"/>
      <c r="E256" s="61"/>
      <c r="F256" s="3" t="s">
        <v>49</v>
      </c>
      <c r="G256" s="2" t="s">
        <v>8</v>
      </c>
      <c r="H256" s="2" t="s">
        <v>29</v>
      </c>
      <c r="I256" s="2"/>
      <c r="J256" s="2"/>
      <c r="K256" s="23">
        <f>K257+K261</f>
        <v>2904.8999999999996</v>
      </c>
    </row>
    <row r="257" spans="1:11" ht="17.100000000000001" customHeight="1">
      <c r="A257" s="1"/>
      <c r="B257" s="59" t="s">
        <v>39</v>
      </c>
      <c r="C257" s="60"/>
      <c r="D257" s="60"/>
      <c r="E257" s="61"/>
      <c r="F257" s="2" t="s">
        <v>49</v>
      </c>
      <c r="G257" s="2" t="s">
        <v>8</v>
      </c>
      <c r="H257" s="2" t="s">
        <v>29</v>
      </c>
      <c r="I257" s="2" t="s">
        <v>16</v>
      </c>
      <c r="J257" s="2"/>
      <c r="K257" s="23">
        <f>K258+K259+K260</f>
        <v>2805.2999999999997</v>
      </c>
    </row>
    <row r="258" spans="1:11" ht="58.5" customHeight="1">
      <c r="A258" s="1"/>
      <c r="B258" s="59" t="s">
        <v>64</v>
      </c>
      <c r="C258" s="60"/>
      <c r="D258" s="60"/>
      <c r="E258" s="61"/>
      <c r="F258" s="2" t="s">
        <v>49</v>
      </c>
      <c r="G258" s="2" t="s">
        <v>8</v>
      </c>
      <c r="H258" s="2" t="s">
        <v>29</v>
      </c>
      <c r="I258" s="2" t="s">
        <v>16</v>
      </c>
      <c r="J258" s="2" t="s">
        <v>11</v>
      </c>
      <c r="K258" s="23">
        <v>2635.2</v>
      </c>
    </row>
    <row r="259" spans="1:11" ht="29.65" customHeight="1">
      <c r="A259" s="1"/>
      <c r="B259" s="59" t="s">
        <v>44</v>
      </c>
      <c r="C259" s="60"/>
      <c r="D259" s="60"/>
      <c r="E259" s="61"/>
      <c r="F259" s="2" t="s">
        <v>49</v>
      </c>
      <c r="G259" s="2" t="s">
        <v>8</v>
      </c>
      <c r="H259" s="2" t="s">
        <v>29</v>
      </c>
      <c r="I259" s="2" t="s">
        <v>16</v>
      </c>
      <c r="J259" s="2" t="s">
        <v>17</v>
      </c>
      <c r="K259" s="23">
        <v>147.19999999999999</v>
      </c>
    </row>
    <row r="260" spans="1:11" ht="16.899999999999999" customHeight="1">
      <c r="A260" s="1"/>
      <c r="B260" s="62" t="s">
        <v>47</v>
      </c>
      <c r="C260" s="63"/>
      <c r="D260" s="63"/>
      <c r="E260" s="64"/>
      <c r="F260" s="2" t="s">
        <v>49</v>
      </c>
      <c r="G260" s="2" t="s">
        <v>8</v>
      </c>
      <c r="H260" s="2" t="s">
        <v>29</v>
      </c>
      <c r="I260" s="2" t="s">
        <v>16</v>
      </c>
      <c r="J260" s="2" t="s">
        <v>18</v>
      </c>
      <c r="K260" s="23">
        <v>22.9</v>
      </c>
    </row>
    <row r="261" spans="1:11" s="12" customFormat="1" ht="57" customHeight="1">
      <c r="A261" s="10"/>
      <c r="B261" s="59" t="s">
        <v>113</v>
      </c>
      <c r="C261" s="63"/>
      <c r="D261" s="63"/>
      <c r="E261" s="64"/>
      <c r="F261" s="11" t="s">
        <v>49</v>
      </c>
      <c r="G261" s="11" t="s">
        <v>8</v>
      </c>
      <c r="H261" s="11" t="s">
        <v>29</v>
      </c>
      <c r="I261" s="2" t="s">
        <v>115</v>
      </c>
      <c r="J261" s="11"/>
      <c r="K261" s="25">
        <f>K262</f>
        <v>99.6</v>
      </c>
    </row>
    <row r="262" spans="1:11" s="12" customFormat="1" ht="31.5" customHeight="1">
      <c r="A262" s="10"/>
      <c r="B262" s="59" t="s">
        <v>44</v>
      </c>
      <c r="C262" s="60"/>
      <c r="D262" s="60"/>
      <c r="E262" s="61"/>
      <c r="F262" s="11" t="s">
        <v>49</v>
      </c>
      <c r="G262" s="11" t="s">
        <v>8</v>
      </c>
      <c r="H262" s="11" t="s">
        <v>29</v>
      </c>
      <c r="I262" s="2" t="s">
        <v>115</v>
      </c>
      <c r="J262" s="2" t="s">
        <v>17</v>
      </c>
      <c r="K262" s="25">
        <v>99.6</v>
      </c>
    </row>
    <row r="263" spans="1:11" ht="17.100000000000001" customHeight="1">
      <c r="A263" s="1"/>
      <c r="B263" s="59" t="s">
        <v>41</v>
      </c>
      <c r="C263" s="60"/>
      <c r="D263" s="60"/>
      <c r="E263" s="61"/>
      <c r="F263" s="3" t="s">
        <v>49</v>
      </c>
      <c r="G263" s="2" t="s">
        <v>15</v>
      </c>
      <c r="H263" s="2"/>
      <c r="I263" s="2"/>
      <c r="J263" s="2"/>
      <c r="K263" s="23">
        <f>K264</f>
        <v>97.8</v>
      </c>
    </row>
    <row r="264" spans="1:11" ht="27.6" customHeight="1">
      <c r="A264" s="1"/>
      <c r="B264" s="59" t="s">
        <v>48</v>
      </c>
      <c r="C264" s="60"/>
      <c r="D264" s="60"/>
      <c r="E264" s="61"/>
      <c r="F264" s="3" t="s">
        <v>49</v>
      </c>
      <c r="G264" s="2" t="s">
        <v>15</v>
      </c>
      <c r="H264" s="2" t="s">
        <v>50</v>
      </c>
      <c r="I264" s="2"/>
      <c r="J264" s="2"/>
      <c r="K264" s="23">
        <f>K265</f>
        <v>97.8</v>
      </c>
    </row>
    <row r="265" spans="1:11" ht="28.15" customHeight="1">
      <c r="A265" s="1"/>
      <c r="B265" s="59" t="s">
        <v>111</v>
      </c>
      <c r="C265" s="60"/>
      <c r="D265" s="60"/>
      <c r="E265" s="61"/>
      <c r="F265" s="3" t="s">
        <v>49</v>
      </c>
      <c r="G265" s="2" t="s">
        <v>15</v>
      </c>
      <c r="H265" s="2" t="s">
        <v>50</v>
      </c>
      <c r="I265" s="2" t="s">
        <v>110</v>
      </c>
      <c r="J265" s="2"/>
      <c r="K265" s="23">
        <f>K266</f>
        <v>97.8</v>
      </c>
    </row>
    <row r="266" spans="1:11" ht="27" customHeight="1">
      <c r="A266" s="1"/>
      <c r="B266" s="59" t="s">
        <v>44</v>
      </c>
      <c r="C266" s="60"/>
      <c r="D266" s="60"/>
      <c r="E266" s="61"/>
      <c r="F266" s="3" t="s">
        <v>49</v>
      </c>
      <c r="G266" s="2" t="s">
        <v>15</v>
      </c>
      <c r="H266" s="2" t="s">
        <v>50</v>
      </c>
      <c r="I266" s="2" t="s">
        <v>110</v>
      </c>
      <c r="J266" s="2" t="s">
        <v>17</v>
      </c>
      <c r="K266" s="23">
        <v>97.8</v>
      </c>
    </row>
    <row r="267" spans="1:11" ht="17.100000000000001" customHeight="1">
      <c r="A267" s="1"/>
      <c r="B267" s="59" t="s">
        <v>51</v>
      </c>
      <c r="C267" s="60"/>
      <c r="D267" s="60"/>
      <c r="E267" s="61"/>
      <c r="F267" s="3" t="s">
        <v>49</v>
      </c>
      <c r="G267" s="2" t="s">
        <v>32</v>
      </c>
      <c r="H267" s="2"/>
      <c r="I267" s="2"/>
      <c r="J267" s="2"/>
      <c r="K267" s="23">
        <f>K268</f>
        <v>220.2</v>
      </c>
    </row>
    <row r="268" spans="1:11" ht="17.100000000000001" customHeight="1">
      <c r="A268" s="1"/>
      <c r="B268" s="59" t="s">
        <v>52</v>
      </c>
      <c r="C268" s="60"/>
      <c r="D268" s="60"/>
      <c r="E268" s="61"/>
      <c r="F268" s="3" t="s">
        <v>49</v>
      </c>
      <c r="G268" s="2" t="s">
        <v>32</v>
      </c>
      <c r="H268" s="2" t="s">
        <v>8</v>
      </c>
      <c r="I268" s="2"/>
      <c r="J268" s="2"/>
      <c r="K268" s="23">
        <f>K269</f>
        <v>220.2</v>
      </c>
    </row>
    <row r="269" spans="1:11" ht="28.15" customHeight="1">
      <c r="A269" s="1"/>
      <c r="B269" s="59" t="s">
        <v>55</v>
      </c>
      <c r="C269" s="65"/>
      <c r="D269" s="65"/>
      <c r="E269" s="66"/>
      <c r="F269" s="3" t="s">
        <v>49</v>
      </c>
      <c r="G269" s="2" t="s">
        <v>32</v>
      </c>
      <c r="H269" s="2" t="s">
        <v>8</v>
      </c>
      <c r="I269" s="2" t="s">
        <v>136</v>
      </c>
      <c r="J269" s="2"/>
      <c r="K269" s="23">
        <f>K270</f>
        <v>220.2</v>
      </c>
    </row>
    <row r="270" spans="1:11" ht="27" customHeight="1">
      <c r="A270" s="1"/>
      <c r="B270" s="59" t="s">
        <v>44</v>
      </c>
      <c r="C270" s="60"/>
      <c r="D270" s="60"/>
      <c r="E270" s="61"/>
      <c r="F270" s="3" t="s">
        <v>49</v>
      </c>
      <c r="G270" s="2" t="s">
        <v>32</v>
      </c>
      <c r="H270" s="2" t="s">
        <v>8</v>
      </c>
      <c r="I270" s="2" t="s">
        <v>136</v>
      </c>
      <c r="J270" s="2" t="s">
        <v>17</v>
      </c>
      <c r="K270" s="23">
        <v>220.2</v>
      </c>
    </row>
    <row r="271" spans="1:11" ht="17.100000000000001" customHeight="1">
      <c r="A271" s="1"/>
      <c r="B271" s="59"/>
      <c r="C271" s="60"/>
      <c r="D271" s="60"/>
      <c r="E271" s="61"/>
      <c r="F271" s="3"/>
      <c r="G271" s="2"/>
      <c r="H271" s="2"/>
      <c r="I271" s="2"/>
      <c r="J271" s="2"/>
      <c r="K271" s="23"/>
    </row>
    <row r="272" spans="1:11" s="5" customFormat="1" ht="31.15" customHeight="1">
      <c r="A272" s="6">
        <v>9</v>
      </c>
      <c r="B272" s="74" t="s">
        <v>116</v>
      </c>
      <c r="C272" s="83"/>
      <c r="D272" s="83"/>
      <c r="E272" s="84"/>
      <c r="F272" s="4" t="s">
        <v>117</v>
      </c>
      <c r="G272" s="7"/>
      <c r="H272" s="7"/>
      <c r="I272" s="7"/>
      <c r="J272" s="7"/>
      <c r="K272" s="24">
        <f>K273+K278</f>
        <v>3882.6</v>
      </c>
    </row>
    <row r="273" spans="1:20" s="12" customFormat="1" ht="14.65" customHeight="1">
      <c r="A273" s="13"/>
      <c r="B273" s="62" t="s">
        <v>45</v>
      </c>
      <c r="C273" s="63"/>
      <c r="D273" s="63"/>
      <c r="E273" s="64"/>
      <c r="F273" s="3" t="s">
        <v>117</v>
      </c>
      <c r="G273" s="13" t="s">
        <v>8</v>
      </c>
      <c r="H273" s="13"/>
      <c r="I273" s="13"/>
      <c r="J273" s="13"/>
      <c r="K273" s="22">
        <f>K274</f>
        <v>3829.9</v>
      </c>
    </row>
    <row r="274" spans="1:20" s="12" customFormat="1" ht="27.6" customHeight="1">
      <c r="A274" s="10"/>
      <c r="B274" s="67" t="s">
        <v>184</v>
      </c>
      <c r="C274" s="63"/>
      <c r="D274" s="63"/>
      <c r="E274" s="64"/>
      <c r="F274" s="13" t="s">
        <v>117</v>
      </c>
      <c r="G274" s="2" t="s">
        <v>8</v>
      </c>
      <c r="H274" s="2" t="s">
        <v>19</v>
      </c>
      <c r="I274" s="11"/>
      <c r="J274" s="11"/>
      <c r="K274" s="25">
        <f>K275</f>
        <v>3829.9</v>
      </c>
    </row>
    <row r="275" spans="1:20" ht="16.899999999999999" customHeight="1">
      <c r="A275" s="1"/>
      <c r="B275" s="59" t="s">
        <v>39</v>
      </c>
      <c r="C275" s="60"/>
      <c r="D275" s="60"/>
      <c r="E275" s="61"/>
      <c r="F275" s="2" t="s">
        <v>117</v>
      </c>
      <c r="G275" s="2" t="s">
        <v>8</v>
      </c>
      <c r="H275" s="2" t="s">
        <v>19</v>
      </c>
      <c r="I275" s="2" t="s">
        <v>16</v>
      </c>
      <c r="J275" s="2"/>
      <c r="K275" s="23">
        <f>K276+K277</f>
        <v>3829.9</v>
      </c>
    </row>
    <row r="276" spans="1:20" ht="58.5" customHeight="1">
      <c r="A276" s="1"/>
      <c r="B276" s="59" t="s">
        <v>64</v>
      </c>
      <c r="C276" s="60"/>
      <c r="D276" s="60"/>
      <c r="E276" s="61"/>
      <c r="F276" s="2" t="s">
        <v>117</v>
      </c>
      <c r="G276" s="2" t="s">
        <v>8</v>
      </c>
      <c r="H276" s="2" t="s">
        <v>19</v>
      </c>
      <c r="I276" s="2" t="s">
        <v>16</v>
      </c>
      <c r="J276" s="2" t="s">
        <v>11</v>
      </c>
      <c r="K276" s="23">
        <v>3260.4</v>
      </c>
    </row>
    <row r="277" spans="1:20" ht="29.65" customHeight="1">
      <c r="A277" s="1"/>
      <c r="B277" s="59" t="s">
        <v>44</v>
      </c>
      <c r="C277" s="60"/>
      <c r="D277" s="60"/>
      <c r="E277" s="61"/>
      <c r="F277" s="2" t="s">
        <v>117</v>
      </c>
      <c r="G277" s="2" t="s">
        <v>8</v>
      </c>
      <c r="H277" s="2" t="s">
        <v>19</v>
      </c>
      <c r="I277" s="2" t="s">
        <v>16</v>
      </c>
      <c r="J277" s="2" t="s">
        <v>17</v>
      </c>
      <c r="K277" s="23">
        <v>569.5</v>
      </c>
    </row>
    <row r="278" spans="1:20" ht="27" customHeight="1">
      <c r="A278" s="1"/>
      <c r="B278" s="59" t="s">
        <v>118</v>
      </c>
      <c r="C278" s="60"/>
      <c r="D278" s="60"/>
      <c r="E278" s="61"/>
      <c r="F278" s="3" t="s">
        <v>117</v>
      </c>
      <c r="G278" s="2" t="s">
        <v>29</v>
      </c>
      <c r="H278" s="2"/>
      <c r="I278" s="2"/>
      <c r="J278" s="2"/>
      <c r="K278" s="23">
        <f t="shared" ref="K278" si="0">K279</f>
        <v>52.7</v>
      </c>
    </row>
    <row r="279" spans="1:20" ht="31.15" customHeight="1">
      <c r="A279" s="1"/>
      <c r="B279" s="59" t="s">
        <v>119</v>
      </c>
      <c r="C279" s="60"/>
      <c r="D279" s="60"/>
      <c r="E279" s="61"/>
      <c r="F279" s="3" t="s">
        <v>117</v>
      </c>
      <c r="G279" s="2" t="s">
        <v>29</v>
      </c>
      <c r="H279" s="2" t="s">
        <v>8</v>
      </c>
      <c r="I279" s="2"/>
      <c r="J279" s="2"/>
      <c r="K279" s="23">
        <f>K280</f>
        <v>52.7</v>
      </c>
    </row>
    <row r="280" spans="1:20" ht="27" customHeight="1">
      <c r="A280" s="1"/>
      <c r="B280" s="59" t="s">
        <v>120</v>
      </c>
      <c r="C280" s="60"/>
      <c r="D280" s="60"/>
      <c r="E280" s="61"/>
      <c r="F280" s="3" t="s">
        <v>117</v>
      </c>
      <c r="G280" s="2" t="s">
        <v>29</v>
      </c>
      <c r="H280" s="2" t="s">
        <v>8</v>
      </c>
      <c r="I280" s="2" t="s">
        <v>141</v>
      </c>
      <c r="J280" s="2"/>
      <c r="K280" s="23">
        <f>K281</f>
        <v>52.7</v>
      </c>
      <c r="P280" s="9"/>
      <c r="R280" s="9"/>
      <c r="T280" s="9"/>
    </row>
    <row r="281" spans="1:20" ht="15" customHeight="1">
      <c r="A281" s="1"/>
      <c r="B281" s="59" t="s">
        <v>121</v>
      </c>
      <c r="C281" s="60"/>
      <c r="D281" s="60"/>
      <c r="E281" s="61"/>
      <c r="F281" s="3" t="s">
        <v>117</v>
      </c>
      <c r="G281" s="2" t="s">
        <v>29</v>
      </c>
      <c r="H281" s="2" t="s">
        <v>8</v>
      </c>
      <c r="I281" s="2" t="s">
        <v>141</v>
      </c>
      <c r="J281" s="2" t="s">
        <v>122</v>
      </c>
      <c r="K281" s="23">
        <v>52.7</v>
      </c>
    </row>
    <row r="282" spans="1:20" s="5" customFormat="1" ht="15.4" customHeight="1">
      <c r="A282" s="6"/>
      <c r="B282" s="87" t="s">
        <v>123</v>
      </c>
      <c r="C282" s="88"/>
      <c r="D282" s="88"/>
      <c r="E282" s="89"/>
      <c r="F282" s="4"/>
      <c r="G282" s="7"/>
      <c r="H282" s="7"/>
      <c r="I282" s="7"/>
      <c r="J282" s="7"/>
      <c r="K282" s="24">
        <f>K13+K105+K112+K143+K176+K234+K255+K272+K118</f>
        <v>667537.01</v>
      </c>
      <c r="L282" s="34"/>
    </row>
    <row r="284" spans="1:20">
      <c r="N284" s="9"/>
      <c r="O284" s="9"/>
    </row>
  </sheetData>
  <mergeCells count="280">
    <mergeCell ref="B231:E231"/>
    <mergeCell ref="B233:E233"/>
    <mergeCell ref="B75:E75"/>
    <mergeCell ref="B76:E76"/>
    <mergeCell ref="B77:E77"/>
    <mergeCell ref="B78:E78"/>
    <mergeCell ref="B79:E79"/>
    <mergeCell ref="B80:E80"/>
    <mergeCell ref="B81:E81"/>
    <mergeCell ref="B82:E82"/>
    <mergeCell ref="B116:E116"/>
    <mergeCell ref="B92:E92"/>
    <mergeCell ref="B85:E85"/>
    <mergeCell ref="B90:E90"/>
    <mergeCell ref="B91:E91"/>
    <mergeCell ref="B106:E106"/>
    <mergeCell ref="B108:E108"/>
    <mergeCell ref="B107:E107"/>
    <mergeCell ref="B110:E110"/>
    <mergeCell ref="B113:E113"/>
    <mergeCell ref="B103:E103"/>
    <mergeCell ref="B93:E93"/>
    <mergeCell ref="B94:E94"/>
    <mergeCell ref="B189:E189"/>
    <mergeCell ref="B180:E180"/>
    <mergeCell ref="B175:E175"/>
    <mergeCell ref="B176:E176"/>
    <mergeCell ref="B95:E95"/>
    <mergeCell ref="B101:E101"/>
    <mergeCell ref="B102:E102"/>
    <mergeCell ref="B60:E60"/>
    <mergeCell ref="B61:E61"/>
    <mergeCell ref="B62:E62"/>
    <mergeCell ref="B63:E63"/>
    <mergeCell ref="B64:E64"/>
    <mergeCell ref="B65:E65"/>
    <mergeCell ref="B70:E70"/>
    <mergeCell ref="B71:E71"/>
    <mergeCell ref="B72:E72"/>
    <mergeCell ref="B66:E66"/>
    <mergeCell ref="B68:E68"/>
    <mergeCell ref="B69:E69"/>
    <mergeCell ref="B177:E177"/>
    <mergeCell ref="B178:E178"/>
    <mergeCell ref="B179:E179"/>
    <mergeCell ref="B83:E83"/>
    <mergeCell ref="B158:E158"/>
    <mergeCell ref="B159:E159"/>
    <mergeCell ref="B8:K8"/>
    <mergeCell ref="B9:K9"/>
    <mergeCell ref="B10:K10"/>
    <mergeCell ref="J11:K11"/>
    <mergeCell ref="B206:E206"/>
    <mergeCell ref="B212:E212"/>
    <mergeCell ref="B98:E98"/>
    <mergeCell ref="B99:E99"/>
    <mergeCell ref="B100:E100"/>
    <mergeCell ref="B209:E209"/>
    <mergeCell ref="B210:E210"/>
    <mergeCell ref="B211:E211"/>
    <mergeCell ref="B207:E207"/>
    <mergeCell ref="B208:E208"/>
    <mergeCell ref="B201:E201"/>
    <mergeCell ref="B202:E202"/>
    <mergeCell ref="B203:E203"/>
    <mergeCell ref="B204:E204"/>
    <mergeCell ref="B200:E200"/>
    <mergeCell ref="B197:E197"/>
    <mergeCell ref="B140:E140"/>
    <mergeCell ref="B141:E141"/>
    <mergeCell ref="B198:E198"/>
    <mergeCell ref="B199:E199"/>
    <mergeCell ref="B21:E21"/>
    <mergeCell ref="B15:E15"/>
    <mergeCell ref="B18:E18"/>
    <mergeCell ref="B12:E12"/>
    <mergeCell ref="B29:E29"/>
    <mergeCell ref="B34:E34"/>
    <mergeCell ref="B14:E14"/>
    <mergeCell ref="B13:E13"/>
    <mergeCell ref="B30:E30"/>
    <mergeCell ref="B31:E31"/>
    <mergeCell ref="B33:E33"/>
    <mergeCell ref="B16:E16"/>
    <mergeCell ref="B19:E19"/>
    <mergeCell ref="B22:E22"/>
    <mergeCell ref="B24:E24"/>
    <mergeCell ref="B25:E25"/>
    <mergeCell ref="B26:E26"/>
    <mergeCell ref="B23:E23"/>
    <mergeCell ref="B17:E17"/>
    <mergeCell ref="B20:E20"/>
    <mergeCell ref="B27:E27"/>
    <mergeCell ref="B28:E28"/>
    <mergeCell ref="B32:E32"/>
    <mergeCell ref="B281:E281"/>
    <mergeCell ref="B282:E282"/>
    <mergeCell ref="B273:E273"/>
    <mergeCell ref="B274:E274"/>
    <mergeCell ref="B149:E149"/>
    <mergeCell ref="B148:E148"/>
    <mergeCell ref="B151:E151"/>
    <mergeCell ref="B164:E164"/>
    <mergeCell ref="B165:E165"/>
    <mergeCell ref="B252:E252"/>
    <mergeCell ref="B253:E253"/>
    <mergeCell ref="B279:E279"/>
    <mergeCell ref="B280:E280"/>
    <mergeCell ref="B272:E272"/>
    <mergeCell ref="B278:E278"/>
    <mergeCell ref="B275:E275"/>
    <mergeCell ref="B276:E276"/>
    <mergeCell ref="B277:E277"/>
    <mergeCell ref="B267:E267"/>
    <mergeCell ref="B271:E271"/>
    <mergeCell ref="B268:E268"/>
    <mergeCell ref="B269:E269"/>
    <mergeCell ref="B270:E270"/>
    <mergeCell ref="B256:E256"/>
    <mergeCell ref="B266:E266"/>
    <mergeCell ref="B265:E265"/>
    <mergeCell ref="B261:E261"/>
    <mergeCell ref="B262:E262"/>
    <mergeCell ref="B240:E240"/>
    <mergeCell ref="B245:E245"/>
    <mergeCell ref="B247:E247"/>
    <mergeCell ref="B248:E248"/>
    <mergeCell ref="B249:E249"/>
    <mergeCell ref="B250:E250"/>
    <mergeCell ref="B251:E251"/>
    <mergeCell ref="B255:E255"/>
    <mergeCell ref="B264:E264"/>
    <mergeCell ref="B254:E254"/>
    <mergeCell ref="B257:E257"/>
    <mergeCell ref="B263:E263"/>
    <mergeCell ref="B258:E258"/>
    <mergeCell ref="B259:E259"/>
    <mergeCell ref="B246:E246"/>
    <mergeCell ref="B241:E241"/>
    <mergeCell ref="B235:E235"/>
    <mergeCell ref="B236:E236"/>
    <mergeCell ref="B237:E237"/>
    <mergeCell ref="B238:E238"/>
    <mergeCell ref="B239:E239"/>
    <mergeCell ref="B214:E214"/>
    <mergeCell ref="B215:E215"/>
    <mergeCell ref="B216:E216"/>
    <mergeCell ref="B223:E223"/>
    <mergeCell ref="B234:E234"/>
    <mergeCell ref="B218:E218"/>
    <mergeCell ref="B219:E219"/>
    <mergeCell ref="B220:E220"/>
    <mergeCell ref="B222:E222"/>
    <mergeCell ref="B224:E224"/>
    <mergeCell ref="B225:E225"/>
    <mergeCell ref="B229:E229"/>
    <mergeCell ref="B230:E230"/>
    <mergeCell ref="B227:E227"/>
    <mergeCell ref="B228:E228"/>
    <mergeCell ref="B232:E232"/>
    <mergeCell ref="B226:E226"/>
    <mergeCell ref="B217:E217"/>
    <mergeCell ref="B221:E221"/>
    <mergeCell ref="B213:E213"/>
    <mergeCell ref="B205:E205"/>
    <mergeCell ref="B166:E166"/>
    <mergeCell ref="B167:E167"/>
    <mergeCell ref="B172:E172"/>
    <mergeCell ref="B173:E173"/>
    <mergeCell ref="B174:E174"/>
    <mergeCell ref="B162:E162"/>
    <mergeCell ref="B163:E163"/>
    <mergeCell ref="B168:E168"/>
    <mergeCell ref="B169:E169"/>
    <mergeCell ref="B170:E170"/>
    <mergeCell ref="B190:E190"/>
    <mergeCell ref="B191:E191"/>
    <mergeCell ref="B194:E194"/>
    <mergeCell ref="B195:E195"/>
    <mergeCell ref="B184:E184"/>
    <mergeCell ref="B185:E185"/>
    <mergeCell ref="B186:E186"/>
    <mergeCell ref="B187:E187"/>
    <mergeCell ref="B188:E188"/>
    <mergeCell ref="B192:E192"/>
    <mergeCell ref="B193:E193"/>
    <mergeCell ref="B183:E183"/>
    <mergeCell ref="B160:E160"/>
    <mergeCell ref="B150:E150"/>
    <mergeCell ref="B152:E152"/>
    <mergeCell ref="B153:E153"/>
    <mergeCell ref="B154:E154"/>
    <mergeCell ref="B155:E155"/>
    <mergeCell ref="B109:E109"/>
    <mergeCell ref="B134:E134"/>
    <mergeCell ref="B135:E135"/>
    <mergeCell ref="B111:E111"/>
    <mergeCell ref="B112:E112"/>
    <mergeCell ref="B138:E138"/>
    <mergeCell ref="B115:E115"/>
    <mergeCell ref="B123:E123"/>
    <mergeCell ref="B125:E125"/>
    <mergeCell ref="B124:E124"/>
    <mergeCell ref="B126:E126"/>
    <mergeCell ref="B129:E129"/>
    <mergeCell ref="B161:E161"/>
    <mergeCell ref="B157:E157"/>
    <mergeCell ref="B145:E145"/>
    <mergeCell ref="B146:E146"/>
    <mergeCell ref="B156:E156"/>
    <mergeCell ref="B36:E36"/>
    <mergeCell ref="B40:E40"/>
    <mergeCell ref="B41:E41"/>
    <mergeCell ref="B43:E43"/>
    <mergeCell ref="B44:E44"/>
    <mergeCell ref="B96:E96"/>
    <mergeCell ref="B97:E97"/>
    <mergeCell ref="B147:E147"/>
    <mergeCell ref="B84:E84"/>
    <mergeCell ref="B119:E119"/>
    <mergeCell ref="B121:E121"/>
    <mergeCell ref="B122:E122"/>
    <mergeCell ref="B142:E142"/>
    <mergeCell ref="B49:E49"/>
    <mergeCell ref="B105:E105"/>
    <mergeCell ref="B117:E117"/>
    <mergeCell ref="B118:E118"/>
    <mergeCell ref="B136:E136"/>
    <mergeCell ref="B137:E137"/>
    <mergeCell ref="B53:E53"/>
    <mergeCell ref="B50:E50"/>
    <mergeCell ref="B51:E51"/>
    <mergeCell ref="B52:E52"/>
    <mergeCell ref="B48:E48"/>
    <mergeCell ref="B45:E45"/>
    <mergeCell ref="B42:E42"/>
    <mergeCell ref="B46:E46"/>
    <mergeCell ref="B39:E39"/>
    <mergeCell ref="B47:E47"/>
    <mergeCell ref="B73:E73"/>
    <mergeCell ref="B74:E74"/>
    <mergeCell ref="B58:E58"/>
    <mergeCell ref="B59:E59"/>
    <mergeCell ref="B139:E139"/>
    <mergeCell ref="B143:E143"/>
    <mergeCell ref="B144:E144"/>
    <mergeCell ref="B104:E104"/>
    <mergeCell ref="B114:E114"/>
    <mergeCell ref="B67:E67"/>
    <mergeCell ref="B120:E120"/>
    <mergeCell ref="B86:E86"/>
    <mergeCell ref="B87:E87"/>
    <mergeCell ref="B88:E88"/>
    <mergeCell ref="B89:E89"/>
    <mergeCell ref="B127:E127"/>
    <mergeCell ref="B128:E128"/>
    <mergeCell ref="E4:L4"/>
    <mergeCell ref="F5:L5"/>
    <mergeCell ref="I1:L1"/>
    <mergeCell ref="F6:K6"/>
    <mergeCell ref="E2:L2"/>
    <mergeCell ref="E3:L3"/>
    <mergeCell ref="B171:E171"/>
    <mergeCell ref="B196:E196"/>
    <mergeCell ref="B260:E260"/>
    <mergeCell ref="B242:E242"/>
    <mergeCell ref="B243:E243"/>
    <mergeCell ref="B130:E130"/>
    <mergeCell ref="B131:E131"/>
    <mergeCell ref="B132:E132"/>
    <mergeCell ref="B133:E133"/>
    <mergeCell ref="B181:E181"/>
    <mergeCell ref="B182:E182"/>
    <mergeCell ref="B35:E35"/>
    <mergeCell ref="B37:E37"/>
    <mergeCell ref="B54:E54"/>
    <mergeCell ref="B55:E55"/>
    <mergeCell ref="B38:E38"/>
    <mergeCell ref="B56:E56"/>
    <mergeCell ref="B57:E57"/>
  </mergeCells>
  <pageMargins left="0.39370078740157483" right="0.3937007874015748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HP</cp:lastModifiedBy>
  <cp:lastPrinted>2019-03-05T15:01:27Z</cp:lastPrinted>
  <dcterms:created xsi:type="dcterms:W3CDTF">2015-12-22T07:24:26Z</dcterms:created>
  <dcterms:modified xsi:type="dcterms:W3CDTF">2019-09-30T09:11:46Z</dcterms:modified>
</cp:coreProperties>
</file>