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50" windowWidth="19140" windowHeight="8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8" i="1"/>
  <c r="J211"/>
  <c r="J218"/>
  <c r="J204"/>
  <c r="J141"/>
  <c r="J66"/>
  <c r="J212" l="1"/>
  <c r="J144"/>
  <c r="J95"/>
  <c r="J70"/>
  <c r="J18" l="1"/>
  <c r="J17" s="1"/>
  <c r="J122"/>
  <c r="J190"/>
  <c r="J187"/>
  <c r="J107"/>
  <c r="J104"/>
  <c r="J101"/>
  <c r="J98"/>
  <c r="J91"/>
  <c r="J76"/>
  <c r="J94" l="1"/>
  <c r="J46"/>
  <c r="J199"/>
  <c r="J112" l="1"/>
  <c r="J87"/>
  <c r="J79"/>
  <c r="J216"/>
  <c r="J152"/>
  <c r="J147"/>
  <c r="J146" l="1"/>
  <c r="J42"/>
  <c r="J110"/>
  <c r="J214"/>
  <c r="J82"/>
  <c r="J50"/>
  <c r="J209"/>
  <c r="J202"/>
  <c r="J192"/>
  <c r="J134"/>
  <c r="J21"/>
  <c r="J179"/>
  <c r="J225"/>
  <c r="J162" l="1"/>
  <c r="J160"/>
  <c r="J158"/>
  <c r="J157" l="1"/>
  <c r="J156" s="1"/>
  <c r="J207"/>
  <c r="J201" s="1"/>
  <c r="J197"/>
  <c r="J132"/>
  <c r="J124"/>
  <c r="J121"/>
  <c r="J120" s="1"/>
  <c r="J119" s="1"/>
  <c r="J32"/>
  <c r="J28"/>
  <c r="J25"/>
  <c r="J63"/>
  <c r="J62" s="1"/>
  <c r="J196" l="1"/>
  <c r="J131"/>
  <c r="J118"/>
  <c r="J20"/>
  <c r="J237"/>
  <c r="J236" s="1"/>
  <c r="J235" s="1"/>
  <c r="J168" l="1"/>
  <c r="J232"/>
  <c r="J231" s="1"/>
  <c r="J228"/>
  <c r="J222"/>
  <c r="J185"/>
  <c r="J181"/>
  <c r="J172"/>
  <c r="J165"/>
  <c r="J137"/>
  <c r="J130"/>
  <c r="J129" s="1"/>
  <c r="J89"/>
  <c r="J81"/>
  <c r="J75" s="1"/>
  <c r="J59"/>
  <c r="J58" s="1"/>
  <c r="J54"/>
  <c r="J44"/>
  <c r="J36"/>
  <c r="J31" s="1"/>
  <c r="J15"/>
  <c r="J14" s="1"/>
  <c r="J128" l="1"/>
  <c r="J178"/>
  <c r="J86"/>
  <c r="J85" s="1"/>
  <c r="J41"/>
  <c r="J13" s="1"/>
  <c r="J189"/>
  <c r="J164"/>
  <c r="J57"/>
  <c r="J221"/>
  <c r="J117" l="1"/>
  <c r="J177"/>
  <c r="J239" l="1"/>
</calcChain>
</file>

<file path=xl/sharedStrings.xml><?xml version="1.0" encoding="utf-8"?>
<sst xmlns="http://schemas.openxmlformats.org/spreadsheetml/2006/main" count="960" uniqueCount="221">
  <si>
    <t>СУММА</t>
  </si>
  <si>
    <t>1</t>
  </si>
  <si>
    <t>ОБЩЕГОСУДАРСТВЕННЫЕ ВОПРОСЫ</t>
  </si>
  <si>
    <t>Глава городского округа</t>
  </si>
  <si>
    <t>Расходы на выплату персоналу в целях обеспечения выполнения функций муниципальными органами, казенными учреждениями</t>
  </si>
  <si>
    <t>Депутат городского собрания</t>
  </si>
  <si>
    <t>Центральный аппарат</t>
  </si>
  <si>
    <t>Закупка товаров, работ и услуг для обеспечения муниципальных нужд</t>
  </si>
  <si>
    <t>Иные бюджетные ассигнования</t>
  </si>
  <si>
    <t>Административная комиссия</t>
  </si>
  <si>
    <t>Административная комиссия по делам несовершеннолетних</t>
  </si>
  <si>
    <t>Другие общегосударственные вопросы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</si>
  <si>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</si>
  <si>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Хозяйственное обслуживание  органов местного самоуправления</t>
  </si>
  <si>
    <t>РД</t>
  </si>
  <si>
    <t>ПД</t>
  </si>
  <si>
    <t>ЦСР</t>
  </si>
  <si>
    <t>ВР</t>
  </si>
  <si>
    <t>01</t>
  </si>
  <si>
    <t>02</t>
  </si>
  <si>
    <t>99 8 00 20001</t>
  </si>
  <si>
    <t>03</t>
  </si>
  <si>
    <t>99 8 00 20002</t>
  </si>
  <si>
    <t>04</t>
  </si>
  <si>
    <t>99 8 00 20003</t>
  </si>
  <si>
    <t>99 8 00 77710</t>
  </si>
  <si>
    <t>99 8 0077720</t>
  </si>
  <si>
    <t>05</t>
  </si>
  <si>
    <t>06</t>
  </si>
  <si>
    <t>99 8 00 20004</t>
  </si>
  <si>
    <t>11</t>
  </si>
  <si>
    <t>13</t>
  </si>
  <si>
    <t>99 8 00 77730</t>
  </si>
  <si>
    <t>100</t>
  </si>
  <si>
    <t>200</t>
  </si>
  <si>
    <t>800</t>
  </si>
  <si>
    <t>99 8 00 01131</t>
  </si>
  <si>
    <t>Оценка недвижимости, признание прав и регулирование отношений по государственной и муниципальной собственности</t>
  </si>
  <si>
    <t>99 8 00 01132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</si>
  <si>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</si>
  <si>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</si>
  <si>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</si>
  <si>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территории и населения от чрезвычайных ситуаций природного и техногенного характера, гражданская оборона</t>
  </si>
  <si>
    <t>00</t>
  </si>
  <si>
    <t>99 8 00 59300</t>
  </si>
  <si>
    <t>09</t>
  </si>
  <si>
    <t>НАЦИОНАЛЬНАЯ ЭКОНОМИКА</t>
  </si>
  <si>
    <t xml:space="preserve">Дорожное хозяйство </t>
  </si>
  <si>
    <t>Предоставление субсидий  бюджетным учреждениям</t>
  </si>
  <si>
    <t>99 8 00 40000</t>
  </si>
  <si>
    <t>600</t>
  </si>
  <si>
    <t>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</si>
  <si>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</si>
  <si>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</si>
  <si>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субъектов Российской Федерации, местных администраций</t>
  </si>
  <si>
    <t>Обеспечение деятельности подведомственных учреждений</t>
  </si>
  <si>
    <t>Другие вопросы в области национальной политики</t>
  </si>
  <si>
    <t>Мероприятия по землеустройству и землепользованию</t>
  </si>
  <si>
    <t>12</t>
  </si>
  <si>
    <t>99 8 00 40002</t>
  </si>
  <si>
    <t>ЖИЛИЩНО КОММУНАЛЬНОЕ ХОЗЯЙСТВО</t>
  </si>
  <si>
    <t>Жилищное хозяйство</t>
  </si>
  <si>
    <t>Капитальные вложения в объекты недвижимого имущества муниципальной собственности</t>
  </si>
  <si>
    <t>400</t>
  </si>
  <si>
    <t>3</t>
  </si>
  <si>
    <t>Капитальный ремонт жил.фонда в муниципальной собственности</t>
  </si>
  <si>
    <t>99 8 00 25001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</si>
  <si>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</si>
  <si>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</si>
  <si>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</si>
  <si>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</si>
  <si>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</si>
  <si>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Прочее благоустройство</t>
  </si>
  <si>
    <t>99 8 0025003</t>
  </si>
  <si>
    <t>99 8 00 25003</t>
  </si>
  <si>
    <t>99 8 00 25004</t>
  </si>
  <si>
    <t>99 8 00 25005</t>
  </si>
  <si>
    <t>99 8 00 25006</t>
  </si>
  <si>
    <t>ОБРАЗОВАНИЕ</t>
  </si>
  <si>
    <t>Дошкольное образование</t>
  </si>
  <si>
    <t>Государственная программа Республики Дагестан "Развитие образования в Республике Дагестан на 2015-2020 годы"</t>
  </si>
  <si>
    <t>Основное мероприятие "Развитие дошкольного образования детей"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</si>
  <si>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коммунальных услуг)</t>
  </si>
  <si>
    <t>Общее образование</t>
  </si>
  <si>
    <t>Основное мероприятие "Развитие образования в общеобразовательных учреждениях"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</si>
  <si>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(за исключением расходов на содержание зданий и коммунальных услуг)</t>
  </si>
  <si>
    <t>Средние школы</t>
  </si>
  <si>
    <t>Школа-интернат</t>
  </si>
  <si>
    <t>Учреждения дополнительного образования</t>
  </si>
  <si>
    <t>07</t>
  </si>
  <si>
    <t>19 1</t>
  </si>
  <si>
    <t>19 1 01</t>
  </si>
  <si>
    <t>19 1 01 06590</t>
  </si>
  <si>
    <t>19</t>
  </si>
  <si>
    <t>19 2</t>
  </si>
  <si>
    <t>19 2 02</t>
  </si>
  <si>
    <t>19 2 02 06590</t>
  </si>
  <si>
    <t>4</t>
  </si>
  <si>
    <t>Молодежная политика и оздоровление детей</t>
  </si>
  <si>
    <t>Проведение мероприятий для детей и молодежи</t>
  </si>
  <si>
    <t>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</si>
  <si>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</si>
  <si>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Централизованные бухгалтерии, учебно-методические кабинеты</t>
  </si>
  <si>
    <t>99 8 00 24520</t>
  </si>
  <si>
    <t xml:space="preserve">Другие вопросы в области образования </t>
  </si>
  <si>
    <t>5</t>
  </si>
  <si>
    <t>КУЛЬТУРА, КИНЕМАТОГРАФИЯ</t>
  </si>
  <si>
    <t>Культура</t>
  </si>
  <si>
    <t>Дворцы и Дома культуры, другие учреждения культуры</t>
  </si>
  <si>
    <t>Библиотеки</t>
  </si>
  <si>
    <t>Организация фестивалей, конкурсов, смотров и иных массовых мероприятий</t>
  </si>
  <si>
    <t>Другие вопросы в области культуры</t>
  </si>
  <si>
    <t>08</t>
  </si>
  <si>
    <t>СОЦИАЛЬНАЯ ПОЛИТИКА</t>
  </si>
  <si>
    <t>Пенсионное обеспечение</t>
  </si>
  <si>
    <t>Социальное обеспечение и иные выплаты населению</t>
  </si>
  <si>
    <t>10</t>
  </si>
  <si>
    <t>99 8 00 10000</t>
  </si>
  <si>
    <t>300</t>
  </si>
  <si>
    <t>6</t>
  </si>
  <si>
    <t>7</t>
  </si>
  <si>
    <t>ФИЗИЧЕСКАЯ КУЛЬТУРА И СПОРТ</t>
  </si>
  <si>
    <t>Мероприятия  в области физической культуры и спорта</t>
  </si>
  <si>
    <t>8</t>
  </si>
  <si>
    <t>СРЕДСТВА МАССОВОЙ ИНФОРМАЦИИ</t>
  </si>
  <si>
    <t>Периодическая печать и издания</t>
  </si>
  <si>
    <t>99 8 00 12000</t>
  </si>
  <si>
    <t>ОБСЛУЖИВАНИЕ МУНИЦИПАЛЬНОГО И ГОСУДАРСТВЕННОГО ДОЛГА</t>
  </si>
  <si>
    <t>Обслуживание внутреннего муниципального долга</t>
  </si>
  <si>
    <t>Процентные платежи по муниципальному долгу</t>
  </si>
  <si>
    <t>Обслуживание муниципального долга</t>
  </si>
  <si>
    <t>700</t>
  </si>
  <si>
    <t>9</t>
  </si>
  <si>
    <t>ИТОГО</t>
  </si>
  <si>
    <t>99 8 00 27880</t>
  </si>
  <si>
    <t xml:space="preserve">целевым статьям расходов, видам расходов классификации расходов </t>
  </si>
  <si>
    <t>Российской Федерации.</t>
  </si>
  <si>
    <t>(тыс. рублей)</t>
  </si>
  <si>
    <t>99 8 00 29900</t>
  </si>
  <si>
    <t>99 8 00 77720</t>
  </si>
  <si>
    <t xml:space="preserve">        Финансовое обеспечение выполнения функций государственных органов и учреждений</t>
  </si>
  <si>
    <t>19 2 02 2590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</si>
  <si>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</si>
  <si>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22 5 00 50820</t>
  </si>
  <si>
    <t>Охрана семьи и детства</t>
  </si>
  <si>
    <t xml:space="preserve">        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</si>
  <si>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 xml:space="preserve">    Пособия, компенсации, меры социальной поддержки по публичным нормативным обязательствам</t>
  </si>
  <si>
    <t xml:space="preserve">     Выплата единовременного пособия при всех формах устройства детей, лишенных родительского попечения, в семью</t>
  </si>
  <si>
    <t xml:space="preserve">   Расходы на содержание детей в семьях опекунов (попечителей) приемных семьях, а также на оплату труда приемных родителей</t>
  </si>
  <si>
    <t>22 3 01 81540</t>
  </si>
  <si>
    <t>22 3 07 52600</t>
  </si>
  <si>
    <t>22 3 07 81520</t>
  </si>
  <si>
    <t>Дополнительное образование</t>
  </si>
  <si>
    <t>05 0 00 00000</t>
  </si>
  <si>
    <t xml:space="preserve">06 0 00 00000 </t>
  </si>
  <si>
    <t>08 0 00 25002</t>
  </si>
  <si>
    <t>01 2 01 70002</t>
  </si>
  <si>
    <t>01 1 01 70001</t>
  </si>
  <si>
    <t>01 3 01 70004</t>
  </si>
  <si>
    <t>02 2 01 70004</t>
  </si>
  <si>
    <t>Организация отдыха и оздоровления детей, подростков и молодежи в городском округе "город Избербаш"</t>
  </si>
  <si>
    <t>04 0 01 70006</t>
  </si>
  <si>
    <t>Патриотическое и духовно-нравственное  воспитание молодежи в городском округе "город Избербаш" на 2017-2019 годы</t>
  </si>
  <si>
    <t>04 0 02 70006</t>
  </si>
  <si>
    <t xml:space="preserve">Поддержка молодежных инициатив в городском округе "город Избербаш" на 2017-2019 годы </t>
  </si>
  <si>
    <t>04 0 03 70006</t>
  </si>
  <si>
    <t>02 3 01 80001</t>
  </si>
  <si>
    <t>02 1 01 80002</t>
  </si>
  <si>
    <t>02 1 02 80003</t>
  </si>
  <si>
    <t>03 2 01 24520</t>
  </si>
  <si>
    <t>03 1 00 11002</t>
  </si>
  <si>
    <t>Обеспечение деятельности финансовых, органов и органов финансового надзора</t>
  </si>
  <si>
    <t>Председатель контрольно-счетной комиссии</t>
  </si>
  <si>
    <t>Детские дошкольные учреждения</t>
  </si>
  <si>
    <t>Подпрограмма "Развитие дошкольного образования"</t>
  </si>
  <si>
    <t>Подпрограмма "Развитие общего образования детей"</t>
  </si>
  <si>
    <t>30 0 00 R0270</t>
  </si>
  <si>
    <t>Другие вопросыв области социальной политики</t>
  </si>
  <si>
    <t>04 0 00 00000</t>
  </si>
  <si>
    <t>Обеспечение проведения выборов и референдумов</t>
  </si>
  <si>
    <t>Мероприятия связанные с подготовкой и проведением выборов в муниципальном образовании</t>
  </si>
  <si>
    <t>99 8  00 20007</t>
  </si>
  <si>
    <t>Предоставление субсидий  бюджетным и автономным учреждениям</t>
  </si>
  <si>
    <t xml:space="preserve">Другие вопросы в области жилищно-коммунального хозяйства </t>
  </si>
  <si>
    <t>01 2 01 70003</t>
  </si>
  <si>
    <t xml:space="preserve">Обеспечение мероприятий по переселению граждан из аварийногожилищного фонда за счет средств местного бюджета </t>
  </si>
  <si>
    <t>16 3 23 S9602</t>
  </si>
  <si>
    <t>03 2 01 70004</t>
  </si>
  <si>
    <t>Распределение бюджетных ассигнований на 2018 год по разделам, подразделам,</t>
  </si>
  <si>
    <t>99 8 00 26007</t>
  </si>
  <si>
    <t>Муниципальная программа "Противодействие идеологии терроризма  в городском округе «город Избербаш»на 2018-2019 гг"</t>
  </si>
  <si>
    <t>Муниципальная программа "Укрепление общественной безопасности, безопасности критически важных объектов жизнеобеспечения и мест массового пребывания людей на территории городского округа "город Избербаш" 2017-2018гг."</t>
  </si>
  <si>
    <t>Поддержка дорожного хозяйства</t>
  </si>
  <si>
    <t>99 8 00 40003</t>
  </si>
  <si>
    <t>Управление жилищно-коммунальным хозяйством</t>
  </si>
  <si>
    <t>99 8 00 26001</t>
  </si>
  <si>
    <t>Оказание разовой социальной помощи</t>
  </si>
  <si>
    <t>99 8 00 10001</t>
  </si>
  <si>
    <t>Поддержка отрасли культуры (подключение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</si>
  <si>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20 2 09 R5193</t>
  </si>
  <si>
    <t>Расходы на проведение неотложных аварийно-восстановительных работ в жилом доме г. Избербаш ул. Маяковского , д.16</t>
  </si>
  <si>
    <t>Резервные средства</t>
  </si>
  <si>
    <t>99 8 00 56830</t>
  </si>
  <si>
    <t>870</t>
  </si>
  <si>
    <t>Субсидии на поддержку муниципальных программ формирования современной городской среды</t>
  </si>
  <si>
    <t>46 0 01 R5550</t>
  </si>
  <si>
    <t>Закупка товаров, работ, услуг в целях капитального ремонта государственного (муниципального) имущества</t>
  </si>
  <si>
    <t>Реализация проектов инициатив муниципальных образований Республики Дагестан, направленных на повышение качества условий предоставления образовательных услуг в общеобразовательных организациях</t>
  </si>
  <si>
    <t>99 9 00 41120</t>
  </si>
  <si>
    <t>30 0 00 R0271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</si>
  <si>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(0701 - дошкольное образование)</t>
  </si>
  <si>
    <t>30 0 00 R0272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</si>
  <si>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(0703 - дополнительное образование)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</si>
  <si>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</si>
  <si>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01 0 01 00590</t>
  </si>
  <si>
    <t>Госпрограмма Республики Дагестан "Развитие государственной гражданской службы Республики Дагестан и муниципальной службы в Республике Дагестан на 2017-2019 годы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</si>
  <si>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населения(из местного бюджета)</t>
  </si>
  <si>
    <t>"Об исполнении бюджета муниципального образования</t>
  </si>
  <si>
    <t>Приложение №2</t>
  </si>
  <si>
    <t xml:space="preserve">к  Решению Собрания депутатов ГО "город Избербаш </t>
  </si>
  <si>
    <t xml:space="preserve">  "город Избербаш" за 2018 год" №4-1  от 27.09. 2019г.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</si>
</sst>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000"/>
    <numFmt numFmtId="166" formatCode="0.0"/>
    <numFmt numFmtId="167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7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wrapText="1"/>
    </xf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/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/>
    <xf numFmtId="166" fontId="0" fillId="0" borderId="0" xfId="0" applyNumberFormat="1"/>
    <xf numFmtId="167" fontId="1" fillId="0" borderId="1" xfId="0" applyNumberFormat="1" applyFont="1" applyBorder="1"/>
    <xf numFmtId="167" fontId="0" fillId="0" borderId="1" xfId="0" applyNumberFormat="1" applyFont="1" applyBorder="1"/>
    <xf numFmtId="167" fontId="0" fillId="0" borderId="1" xfId="0" applyNumberFormat="1" applyBorder="1"/>
    <xf numFmtId="167" fontId="1" fillId="0" borderId="1" xfId="1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/>
    <xf numFmtId="167" fontId="0" fillId="0" borderId="0" xfId="0" applyNumberFormat="1"/>
    <xf numFmtId="167" fontId="1" fillId="0" borderId="0" xfId="0" applyNumberFormat="1" applyFont="1"/>
    <xf numFmtId="0" fontId="5" fillId="0" borderId="1" xfId="0" applyFont="1" applyBorder="1"/>
    <xf numFmtId="167" fontId="0" fillId="0" borderId="0" xfId="0" applyNumberFormat="1" applyFont="1"/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Alignment="1"/>
    <xf numFmtId="167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0" fontId="0" fillId="0" borderId="3" xfId="0" applyBorder="1" applyAlignment="1"/>
    <xf numFmtId="0" fontId="0" fillId="0" borderId="4" xfId="0" applyBorder="1" applyAlignment="1"/>
    <xf numFmtId="49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165" fontId="0" fillId="0" borderId="2" xfId="0" applyNumberFormat="1" applyBorder="1" applyAlignment="1">
      <alignment horizontal="left" vertical="top" wrapText="1" readingOrder="1"/>
    </xf>
    <xf numFmtId="165" fontId="0" fillId="0" borderId="3" xfId="0" applyNumberFormat="1" applyBorder="1" applyAlignment="1">
      <alignment horizontal="left" vertical="top" wrapText="1" readingOrder="1"/>
    </xf>
    <xf numFmtId="165" fontId="0" fillId="0" borderId="4" xfId="0" applyNumberFormat="1" applyBorder="1" applyAlignment="1">
      <alignment horizontal="left" vertical="top" wrapText="1" readingOrder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2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tabSelected="1" workbookViewId="0">
      <selection activeCell="J7" sqref="J7"/>
    </sheetView>
  </sheetViews>
  <sheetFormatPr defaultRowHeight="15"/>
  <cols>
    <col min="1" max="1" width="3.5703125" style="2" customWidth="1"/>
    <col min="2" max="2" width="13.42578125" style="2" customWidth="1"/>
    <col min="3" max="5" width="8.7109375" style="2"/>
    <col min="6" max="6" width="4.28515625" style="2" customWidth="1"/>
    <col min="7" max="7" width="3.7109375" style="2" customWidth="1"/>
    <col min="8" max="8" width="15.28515625" style="2" customWidth="1"/>
    <col min="9" max="9" width="5.7109375" style="2" customWidth="1"/>
    <col min="10" max="10" width="10.7109375" style="3" bestFit="1" customWidth="1"/>
  </cols>
  <sheetData>
    <row r="1" spans="1:12">
      <c r="E1" s="24"/>
      <c r="F1" s="24"/>
      <c r="G1" s="39"/>
      <c r="H1" s="85" t="s">
        <v>218</v>
      </c>
      <c r="I1" s="49"/>
      <c r="J1" s="49"/>
      <c r="K1" s="49"/>
      <c r="L1" s="49"/>
    </row>
    <row r="2" spans="1:12" ht="12" customHeight="1">
      <c r="E2" s="50" t="s">
        <v>219</v>
      </c>
      <c r="F2" s="49"/>
      <c r="G2" s="49"/>
      <c r="H2" s="49"/>
      <c r="I2" s="49"/>
      <c r="J2" s="49"/>
      <c r="K2" s="49"/>
      <c r="L2" s="49"/>
    </row>
    <row r="3" spans="1:12" ht="11.1" customHeight="1">
      <c r="E3" s="50" t="s">
        <v>217</v>
      </c>
      <c r="F3" s="49"/>
      <c r="G3" s="49"/>
      <c r="H3" s="49"/>
      <c r="I3" s="49"/>
      <c r="J3" s="49"/>
      <c r="K3" s="49"/>
      <c r="L3" s="49"/>
    </row>
    <row r="4" spans="1:12" s="14" customFormat="1" ht="10.5" customHeight="1">
      <c r="A4" s="2"/>
      <c r="B4" s="2"/>
      <c r="C4" s="2"/>
      <c r="D4" s="2"/>
      <c r="E4" s="50" t="s">
        <v>220</v>
      </c>
      <c r="F4" s="49"/>
      <c r="G4" s="49"/>
      <c r="H4" s="49"/>
      <c r="I4" s="49"/>
      <c r="J4" s="49"/>
      <c r="K4" s="49"/>
      <c r="L4" s="49"/>
    </row>
    <row r="5" spans="1:12" s="14" customFormat="1" ht="10.5" customHeight="1">
      <c r="A5" s="2"/>
      <c r="B5" s="2"/>
      <c r="C5" s="2"/>
      <c r="D5" s="2"/>
      <c r="E5" s="40"/>
      <c r="F5" s="84"/>
      <c r="G5" s="84"/>
      <c r="H5" s="84"/>
      <c r="I5" s="84"/>
      <c r="J5" s="84"/>
      <c r="K5" s="84"/>
      <c r="L5" s="84"/>
    </row>
    <row r="6" spans="1:12" s="14" customFormat="1" ht="11.1" customHeight="1">
      <c r="A6" s="2"/>
      <c r="B6" s="2"/>
      <c r="C6" s="2"/>
      <c r="D6" s="2"/>
      <c r="E6" s="48"/>
      <c r="F6" s="49"/>
      <c r="G6" s="49"/>
      <c r="H6" s="49"/>
      <c r="I6" s="49"/>
      <c r="J6" s="49"/>
      <c r="K6" s="49"/>
      <c r="L6" s="25"/>
    </row>
    <row r="7" spans="1:12" s="14" customFormat="1">
      <c r="A7" s="2"/>
      <c r="B7" s="2"/>
      <c r="C7" s="2"/>
      <c r="D7" s="2"/>
      <c r="E7" s="2"/>
      <c r="F7" s="2"/>
      <c r="G7" s="2"/>
      <c r="H7" s="2"/>
      <c r="I7" s="2"/>
      <c r="J7" s="3"/>
    </row>
    <row r="8" spans="1:12" s="22" customFormat="1" ht="15.75">
      <c r="A8" s="23"/>
      <c r="B8" s="51" t="s">
        <v>188</v>
      </c>
      <c r="C8" s="52"/>
      <c r="D8" s="52"/>
      <c r="E8" s="52"/>
      <c r="F8" s="52"/>
      <c r="G8" s="52"/>
      <c r="H8" s="52"/>
      <c r="I8" s="52"/>
      <c r="J8" s="52"/>
    </row>
    <row r="9" spans="1:12" s="22" customFormat="1" ht="15.75">
      <c r="A9" s="23"/>
      <c r="B9" s="51" t="s">
        <v>135</v>
      </c>
      <c r="C9" s="52"/>
      <c r="D9" s="52"/>
      <c r="E9" s="52"/>
      <c r="F9" s="52"/>
      <c r="G9" s="52"/>
      <c r="H9" s="52"/>
      <c r="I9" s="52"/>
      <c r="J9" s="52"/>
    </row>
    <row r="10" spans="1:12" s="22" customFormat="1" ht="15.75">
      <c r="A10" s="23"/>
      <c r="B10" s="51" t="s">
        <v>136</v>
      </c>
      <c r="C10" s="52"/>
      <c r="D10" s="52"/>
      <c r="E10" s="52"/>
      <c r="F10" s="52"/>
      <c r="G10" s="52"/>
      <c r="H10" s="52"/>
      <c r="I10" s="52"/>
      <c r="J10" s="52"/>
    </row>
    <row r="11" spans="1:12">
      <c r="B11" s="4"/>
      <c r="C11" s="4"/>
      <c r="D11" s="4"/>
      <c r="E11" s="4"/>
      <c r="I11" s="53" t="s">
        <v>137</v>
      </c>
      <c r="J11" s="54"/>
    </row>
    <row r="12" spans="1:12">
      <c r="A12" s="1"/>
      <c r="B12" s="43"/>
      <c r="C12" s="44"/>
      <c r="D12" s="44"/>
      <c r="E12" s="45"/>
      <c r="F12" s="1" t="s">
        <v>14</v>
      </c>
      <c r="G12" s="1" t="s">
        <v>15</v>
      </c>
      <c r="H12" s="1" t="s">
        <v>16</v>
      </c>
      <c r="I12" s="1" t="s">
        <v>17</v>
      </c>
      <c r="J12" s="1" t="s">
        <v>0</v>
      </c>
    </row>
    <row r="13" spans="1:12" s="9" customFormat="1">
      <c r="A13" s="10" t="s">
        <v>1</v>
      </c>
      <c r="B13" s="60" t="s">
        <v>2</v>
      </c>
      <c r="C13" s="61"/>
      <c r="D13" s="61"/>
      <c r="E13" s="62"/>
      <c r="F13" s="8" t="s">
        <v>18</v>
      </c>
      <c r="G13" s="8"/>
      <c r="H13" s="8"/>
      <c r="I13" s="8"/>
      <c r="J13" s="27">
        <f>J14+J17+J20+J31+J41+K17+J38</f>
        <v>35031.100000000006</v>
      </c>
      <c r="L13" s="34"/>
    </row>
    <row r="14" spans="1:12" s="18" customFormat="1" ht="46.5" customHeight="1">
      <c r="A14" s="13"/>
      <c r="B14" s="64" t="s">
        <v>52</v>
      </c>
      <c r="C14" s="65"/>
      <c r="D14" s="65"/>
      <c r="E14" s="66"/>
      <c r="F14" s="17" t="s">
        <v>18</v>
      </c>
      <c r="G14" s="17" t="s">
        <v>19</v>
      </c>
      <c r="H14" s="17"/>
      <c r="I14" s="17"/>
      <c r="J14" s="28">
        <f>J15</f>
        <v>1432</v>
      </c>
      <c r="L14" s="36"/>
    </row>
    <row r="15" spans="1:12" ht="18" customHeight="1">
      <c r="A15" s="1"/>
      <c r="B15" s="55" t="s">
        <v>3</v>
      </c>
      <c r="C15" s="56"/>
      <c r="D15" s="56"/>
      <c r="E15" s="57"/>
      <c r="F15" s="6" t="s">
        <v>18</v>
      </c>
      <c r="G15" s="6" t="s">
        <v>19</v>
      </c>
      <c r="H15" s="6" t="s">
        <v>20</v>
      </c>
      <c r="I15" s="7"/>
      <c r="J15" s="29">
        <f>J16</f>
        <v>1432</v>
      </c>
      <c r="L15" s="33"/>
    </row>
    <row r="16" spans="1:12" ht="60.6" customHeight="1">
      <c r="A16" s="1"/>
      <c r="B16" s="43" t="s">
        <v>4</v>
      </c>
      <c r="C16" s="46"/>
      <c r="D16" s="46"/>
      <c r="E16" s="47"/>
      <c r="F16" s="6" t="s">
        <v>18</v>
      </c>
      <c r="G16" s="6" t="s">
        <v>19</v>
      </c>
      <c r="H16" s="6" t="s">
        <v>20</v>
      </c>
      <c r="I16" s="7" t="s">
        <v>33</v>
      </c>
      <c r="J16" s="29">
        <v>1432</v>
      </c>
    </row>
    <row r="17" spans="1:12" s="14" customFormat="1" ht="60.6" customHeight="1">
      <c r="A17" s="16"/>
      <c r="B17" s="43" t="s">
        <v>53</v>
      </c>
      <c r="C17" s="46"/>
      <c r="D17" s="46"/>
      <c r="E17" s="47"/>
      <c r="F17" s="16" t="s">
        <v>18</v>
      </c>
      <c r="G17" s="16" t="s">
        <v>21</v>
      </c>
      <c r="H17" s="16"/>
      <c r="I17" s="16"/>
      <c r="J17" s="29">
        <f>J18</f>
        <v>483.9</v>
      </c>
    </row>
    <row r="18" spans="1:12">
      <c r="A18" s="1"/>
      <c r="B18" s="55" t="s">
        <v>5</v>
      </c>
      <c r="C18" s="56"/>
      <c r="D18" s="56"/>
      <c r="E18" s="57"/>
      <c r="F18" s="6" t="s">
        <v>18</v>
      </c>
      <c r="G18" s="6" t="s">
        <v>21</v>
      </c>
      <c r="H18" s="6" t="s">
        <v>22</v>
      </c>
      <c r="I18" s="7"/>
      <c r="J18" s="29">
        <f>J19</f>
        <v>483.9</v>
      </c>
    </row>
    <row r="19" spans="1:12" ht="59.1" customHeight="1">
      <c r="A19" s="1"/>
      <c r="B19" s="43" t="s">
        <v>4</v>
      </c>
      <c r="C19" s="46"/>
      <c r="D19" s="46"/>
      <c r="E19" s="47"/>
      <c r="F19" s="6" t="s">
        <v>18</v>
      </c>
      <c r="G19" s="6" t="s">
        <v>21</v>
      </c>
      <c r="H19" s="6" t="s">
        <v>22</v>
      </c>
      <c r="I19" s="7" t="s">
        <v>33</v>
      </c>
      <c r="J19" s="29">
        <v>483.9</v>
      </c>
    </row>
    <row r="20" spans="1:12" s="14" customFormat="1" ht="59.1" customHeight="1">
      <c r="A20" s="16"/>
      <c r="B20" s="43" t="s">
        <v>54</v>
      </c>
      <c r="C20" s="46"/>
      <c r="D20" s="46"/>
      <c r="E20" s="47"/>
      <c r="F20" s="16" t="s">
        <v>18</v>
      </c>
      <c r="G20" s="16" t="s">
        <v>23</v>
      </c>
      <c r="H20" s="16"/>
      <c r="I20" s="16"/>
      <c r="J20" s="29">
        <f>J21+J25+J28</f>
        <v>19486</v>
      </c>
    </row>
    <row r="21" spans="1:12">
      <c r="A21" s="1"/>
      <c r="B21" s="55" t="s">
        <v>6</v>
      </c>
      <c r="C21" s="56"/>
      <c r="D21" s="56"/>
      <c r="E21" s="57"/>
      <c r="F21" s="6" t="s">
        <v>18</v>
      </c>
      <c r="G21" s="6" t="s">
        <v>23</v>
      </c>
      <c r="H21" s="6" t="s">
        <v>24</v>
      </c>
      <c r="I21" s="7"/>
      <c r="J21" s="29">
        <f>J22+J23+J24</f>
        <v>18801.3</v>
      </c>
      <c r="K21" s="33"/>
    </row>
    <row r="22" spans="1:12" ht="55.5" customHeight="1">
      <c r="A22" s="1"/>
      <c r="B22" s="43" t="s">
        <v>4</v>
      </c>
      <c r="C22" s="46"/>
      <c r="D22" s="46"/>
      <c r="E22" s="47"/>
      <c r="F22" s="6" t="s">
        <v>18</v>
      </c>
      <c r="G22" s="6" t="s">
        <v>23</v>
      </c>
      <c r="H22" s="6" t="s">
        <v>24</v>
      </c>
      <c r="I22" s="7" t="s">
        <v>33</v>
      </c>
      <c r="J22" s="29">
        <v>12685.3</v>
      </c>
    </row>
    <row r="23" spans="1:12" ht="26.65" customHeight="1">
      <c r="A23" s="1"/>
      <c r="B23" s="43" t="s">
        <v>7</v>
      </c>
      <c r="C23" s="46"/>
      <c r="D23" s="46"/>
      <c r="E23" s="47"/>
      <c r="F23" s="6" t="s">
        <v>18</v>
      </c>
      <c r="G23" s="6" t="s">
        <v>23</v>
      </c>
      <c r="H23" s="6" t="s">
        <v>24</v>
      </c>
      <c r="I23" s="7" t="s">
        <v>34</v>
      </c>
      <c r="J23" s="29">
        <v>5363.2</v>
      </c>
    </row>
    <row r="24" spans="1:12">
      <c r="A24" s="1"/>
      <c r="B24" s="55" t="s">
        <v>8</v>
      </c>
      <c r="C24" s="56"/>
      <c r="D24" s="56"/>
      <c r="E24" s="57"/>
      <c r="F24" s="6" t="s">
        <v>18</v>
      </c>
      <c r="G24" s="6" t="s">
        <v>23</v>
      </c>
      <c r="H24" s="6" t="s">
        <v>24</v>
      </c>
      <c r="I24" s="7" t="s">
        <v>35</v>
      </c>
      <c r="J24" s="29">
        <v>752.8</v>
      </c>
    </row>
    <row r="25" spans="1:12">
      <c r="A25" s="1"/>
      <c r="B25" s="55" t="s">
        <v>9</v>
      </c>
      <c r="C25" s="58"/>
      <c r="D25" s="58"/>
      <c r="E25" s="59"/>
      <c r="F25" s="6" t="s">
        <v>18</v>
      </c>
      <c r="G25" s="6" t="s">
        <v>23</v>
      </c>
      <c r="H25" s="6" t="s">
        <v>25</v>
      </c>
      <c r="I25" s="7"/>
      <c r="J25" s="29">
        <f>J26+J27</f>
        <v>358.8</v>
      </c>
    </row>
    <row r="26" spans="1:12" ht="55.5" customHeight="1">
      <c r="A26" s="1"/>
      <c r="B26" s="43" t="s">
        <v>4</v>
      </c>
      <c r="C26" s="46"/>
      <c r="D26" s="46"/>
      <c r="E26" s="47"/>
      <c r="F26" s="6" t="s">
        <v>18</v>
      </c>
      <c r="G26" s="6" t="s">
        <v>23</v>
      </c>
      <c r="H26" s="6" t="s">
        <v>25</v>
      </c>
      <c r="I26" s="7" t="s">
        <v>33</v>
      </c>
      <c r="J26" s="29">
        <v>306.3</v>
      </c>
    </row>
    <row r="27" spans="1:12" ht="28.5" customHeight="1">
      <c r="A27" s="1"/>
      <c r="B27" s="43" t="s">
        <v>7</v>
      </c>
      <c r="C27" s="46"/>
      <c r="D27" s="46"/>
      <c r="E27" s="47"/>
      <c r="F27" s="6" t="s">
        <v>18</v>
      </c>
      <c r="G27" s="6" t="s">
        <v>23</v>
      </c>
      <c r="H27" s="6" t="s">
        <v>25</v>
      </c>
      <c r="I27" s="7" t="s">
        <v>34</v>
      </c>
      <c r="J27" s="29">
        <v>52.5</v>
      </c>
    </row>
    <row r="28" spans="1:12">
      <c r="A28" s="1"/>
      <c r="B28" s="43" t="s">
        <v>10</v>
      </c>
      <c r="C28" s="46"/>
      <c r="D28" s="46"/>
      <c r="E28" s="47"/>
      <c r="F28" s="6" t="s">
        <v>18</v>
      </c>
      <c r="G28" s="6" t="s">
        <v>23</v>
      </c>
      <c r="H28" s="16" t="s">
        <v>139</v>
      </c>
      <c r="I28" s="7"/>
      <c r="J28" s="29">
        <f>J29+J30</f>
        <v>325.89999999999998</v>
      </c>
    </row>
    <row r="29" spans="1:12" ht="56.1" customHeight="1">
      <c r="A29" s="1"/>
      <c r="B29" s="43" t="s">
        <v>4</v>
      </c>
      <c r="C29" s="46"/>
      <c r="D29" s="46"/>
      <c r="E29" s="47"/>
      <c r="F29" s="6" t="s">
        <v>18</v>
      </c>
      <c r="G29" s="6" t="s">
        <v>23</v>
      </c>
      <c r="H29" s="6" t="s">
        <v>26</v>
      </c>
      <c r="I29" s="7" t="s">
        <v>33</v>
      </c>
      <c r="J29" s="29">
        <v>281.2</v>
      </c>
    </row>
    <row r="30" spans="1:12" ht="29.65" customHeight="1">
      <c r="A30" s="1"/>
      <c r="B30" s="43" t="s">
        <v>7</v>
      </c>
      <c r="C30" s="46"/>
      <c r="D30" s="46"/>
      <c r="E30" s="47"/>
      <c r="F30" s="6" t="s">
        <v>18</v>
      </c>
      <c r="G30" s="6" t="s">
        <v>23</v>
      </c>
      <c r="H30" s="6" t="s">
        <v>26</v>
      </c>
      <c r="I30" s="7" t="s">
        <v>34</v>
      </c>
      <c r="J30" s="29">
        <v>44.7</v>
      </c>
    </row>
    <row r="31" spans="1:12" ht="31.9" customHeight="1">
      <c r="A31" s="1"/>
      <c r="B31" s="63" t="s">
        <v>171</v>
      </c>
      <c r="C31" s="46"/>
      <c r="D31" s="46"/>
      <c r="E31" s="47"/>
      <c r="F31" s="6" t="s">
        <v>18</v>
      </c>
      <c r="G31" s="6" t="s">
        <v>28</v>
      </c>
      <c r="H31" s="6"/>
      <c r="I31" s="7"/>
      <c r="J31" s="29">
        <f>J32+J36</f>
        <v>4754.7</v>
      </c>
      <c r="L31" s="33"/>
    </row>
    <row r="32" spans="1:12">
      <c r="A32" s="1"/>
      <c r="B32" s="55" t="s">
        <v>6</v>
      </c>
      <c r="C32" s="56"/>
      <c r="D32" s="56"/>
      <c r="E32" s="57"/>
      <c r="F32" s="6" t="s">
        <v>18</v>
      </c>
      <c r="G32" s="6" t="s">
        <v>28</v>
      </c>
      <c r="H32" s="6" t="s">
        <v>24</v>
      </c>
      <c r="I32" s="7"/>
      <c r="J32" s="29">
        <f>J33+J34+J35</f>
        <v>4136.3</v>
      </c>
      <c r="K32" s="33"/>
      <c r="L32" s="33"/>
    </row>
    <row r="33" spans="1:10" ht="58.5" customHeight="1">
      <c r="A33" s="1"/>
      <c r="B33" s="43" t="s">
        <v>4</v>
      </c>
      <c r="C33" s="46"/>
      <c r="D33" s="46"/>
      <c r="E33" s="47"/>
      <c r="F33" s="6" t="s">
        <v>18</v>
      </c>
      <c r="G33" s="6" t="s">
        <v>28</v>
      </c>
      <c r="H33" s="6" t="s">
        <v>24</v>
      </c>
      <c r="I33" s="7" t="s">
        <v>33</v>
      </c>
      <c r="J33" s="29">
        <v>3561.1</v>
      </c>
    </row>
    <row r="34" spans="1:10" ht="30" customHeight="1">
      <c r="A34" s="1"/>
      <c r="B34" s="43" t="s">
        <v>7</v>
      </c>
      <c r="C34" s="46"/>
      <c r="D34" s="46"/>
      <c r="E34" s="47"/>
      <c r="F34" s="6" t="s">
        <v>18</v>
      </c>
      <c r="G34" s="6" t="s">
        <v>28</v>
      </c>
      <c r="H34" s="6" t="s">
        <v>24</v>
      </c>
      <c r="I34" s="7" t="s">
        <v>34</v>
      </c>
      <c r="J34" s="29">
        <v>572.20000000000005</v>
      </c>
    </row>
    <row r="35" spans="1:10" s="14" customFormat="1" ht="18.600000000000001" customHeight="1">
      <c r="A35" s="15"/>
      <c r="B35" s="64" t="s">
        <v>8</v>
      </c>
      <c r="C35" s="65"/>
      <c r="D35" s="65"/>
      <c r="E35" s="66"/>
      <c r="F35" s="16" t="s">
        <v>18</v>
      </c>
      <c r="G35" s="16" t="s">
        <v>28</v>
      </c>
      <c r="H35" s="16" t="s">
        <v>24</v>
      </c>
      <c r="I35" s="16" t="s">
        <v>35</v>
      </c>
      <c r="J35" s="28">
        <v>3</v>
      </c>
    </row>
    <row r="36" spans="1:10" s="14" customFormat="1" ht="14.65" customHeight="1">
      <c r="A36" s="15"/>
      <c r="B36" s="43" t="s">
        <v>172</v>
      </c>
      <c r="C36" s="44"/>
      <c r="D36" s="44"/>
      <c r="E36" s="45"/>
      <c r="F36" s="15" t="s">
        <v>18</v>
      </c>
      <c r="G36" s="15" t="s">
        <v>28</v>
      </c>
      <c r="H36" s="15" t="s">
        <v>29</v>
      </c>
      <c r="I36" s="15"/>
      <c r="J36" s="29">
        <f>J37</f>
        <v>618.4</v>
      </c>
    </row>
    <row r="37" spans="1:10" s="14" customFormat="1" ht="59.65" customHeight="1">
      <c r="A37" s="15"/>
      <c r="B37" s="43" t="s">
        <v>4</v>
      </c>
      <c r="C37" s="44"/>
      <c r="D37" s="44"/>
      <c r="E37" s="45"/>
      <c r="F37" s="15" t="s">
        <v>18</v>
      </c>
      <c r="G37" s="15" t="s">
        <v>28</v>
      </c>
      <c r="H37" s="15" t="s">
        <v>29</v>
      </c>
      <c r="I37" s="15" t="s">
        <v>33</v>
      </c>
      <c r="J37" s="29">
        <v>618.4</v>
      </c>
    </row>
    <row r="38" spans="1:10" s="14" customFormat="1" ht="31.15" customHeight="1">
      <c r="A38" s="16"/>
      <c r="B38" s="43" t="s">
        <v>179</v>
      </c>
      <c r="C38" s="46"/>
      <c r="D38" s="46"/>
      <c r="E38" s="47"/>
      <c r="F38" s="16" t="s">
        <v>18</v>
      </c>
      <c r="G38" s="16" t="s">
        <v>89</v>
      </c>
      <c r="H38" s="16"/>
      <c r="I38" s="16"/>
      <c r="J38" s="29">
        <f>J39</f>
        <v>1521</v>
      </c>
    </row>
    <row r="39" spans="1:10" s="14" customFormat="1" ht="40.9" customHeight="1">
      <c r="A39" s="16"/>
      <c r="B39" s="43" t="s">
        <v>180</v>
      </c>
      <c r="C39" s="46"/>
      <c r="D39" s="46"/>
      <c r="E39" s="47"/>
      <c r="F39" s="16" t="s">
        <v>18</v>
      </c>
      <c r="G39" s="16" t="s">
        <v>89</v>
      </c>
      <c r="H39" s="16" t="s">
        <v>181</v>
      </c>
      <c r="I39" s="16"/>
      <c r="J39" s="29">
        <v>1521</v>
      </c>
    </row>
    <row r="40" spans="1:10" s="14" customFormat="1" ht="31.15" customHeight="1">
      <c r="A40" s="16"/>
      <c r="B40" s="43" t="s">
        <v>7</v>
      </c>
      <c r="C40" s="46"/>
      <c r="D40" s="46"/>
      <c r="E40" s="47"/>
      <c r="F40" s="16" t="s">
        <v>18</v>
      </c>
      <c r="G40" s="16" t="s">
        <v>89</v>
      </c>
      <c r="H40" s="16" t="s">
        <v>181</v>
      </c>
      <c r="I40" s="16" t="s">
        <v>34</v>
      </c>
      <c r="J40" s="29">
        <v>1521.4</v>
      </c>
    </row>
    <row r="41" spans="1:10">
      <c r="A41" s="1"/>
      <c r="B41" s="43" t="s">
        <v>11</v>
      </c>
      <c r="C41" s="46"/>
      <c r="D41" s="46"/>
      <c r="E41" s="47"/>
      <c r="F41" s="6" t="s">
        <v>18</v>
      </c>
      <c r="G41" s="6" t="s">
        <v>31</v>
      </c>
      <c r="H41" s="6"/>
      <c r="I41" s="7"/>
      <c r="J41" s="29">
        <f>J44+J46+J50+J54+J42</f>
        <v>7353.5000000000009</v>
      </c>
    </row>
    <row r="42" spans="1:10" s="14" customFormat="1" ht="73.150000000000006" customHeight="1">
      <c r="A42" s="16"/>
      <c r="B42" s="43" t="s">
        <v>215</v>
      </c>
      <c r="C42" s="46"/>
      <c r="D42" s="46"/>
      <c r="E42" s="47"/>
      <c r="F42" s="16" t="s">
        <v>18</v>
      </c>
      <c r="G42" s="16" t="s">
        <v>31</v>
      </c>
      <c r="H42" s="16" t="s">
        <v>214</v>
      </c>
      <c r="I42" s="16"/>
      <c r="J42" s="29">
        <f>J43</f>
        <v>33.299999999999997</v>
      </c>
    </row>
    <row r="43" spans="1:10" s="14" customFormat="1">
      <c r="A43" s="16"/>
      <c r="B43" s="43" t="s">
        <v>7</v>
      </c>
      <c r="C43" s="46"/>
      <c r="D43" s="46"/>
      <c r="E43" s="47"/>
      <c r="F43" s="16" t="s">
        <v>18</v>
      </c>
      <c r="G43" s="16" t="s">
        <v>31</v>
      </c>
      <c r="H43" s="16" t="s">
        <v>214</v>
      </c>
      <c r="I43" s="16" t="s">
        <v>34</v>
      </c>
      <c r="J43" s="29">
        <v>33.299999999999997</v>
      </c>
    </row>
    <row r="44" spans="1:10" ht="59.65" customHeight="1">
      <c r="A44" s="1"/>
      <c r="B44" s="74" t="s">
        <v>12</v>
      </c>
      <c r="C44" s="75"/>
      <c r="D44" s="75"/>
      <c r="E44" s="76"/>
      <c r="F44" s="6" t="s">
        <v>18</v>
      </c>
      <c r="G44" s="6" t="s">
        <v>31</v>
      </c>
      <c r="H44" s="6" t="s">
        <v>32</v>
      </c>
      <c r="I44" s="7"/>
      <c r="J44" s="29">
        <f>J45</f>
        <v>169</v>
      </c>
    </row>
    <row r="45" spans="1:10" ht="32.65" customHeight="1">
      <c r="A45" s="1"/>
      <c r="B45" s="43" t="s">
        <v>7</v>
      </c>
      <c r="C45" s="46"/>
      <c r="D45" s="46"/>
      <c r="E45" s="47"/>
      <c r="F45" s="6" t="s">
        <v>18</v>
      </c>
      <c r="G45" s="6" t="s">
        <v>31</v>
      </c>
      <c r="H45" s="6" t="s">
        <v>32</v>
      </c>
      <c r="I45" s="7" t="s">
        <v>34</v>
      </c>
      <c r="J45" s="29">
        <v>169</v>
      </c>
    </row>
    <row r="46" spans="1:10" ht="30.6" customHeight="1">
      <c r="A46" s="1"/>
      <c r="B46" s="43" t="s">
        <v>13</v>
      </c>
      <c r="C46" s="46"/>
      <c r="D46" s="46"/>
      <c r="E46" s="47"/>
      <c r="F46" s="11" t="s">
        <v>18</v>
      </c>
      <c r="G46" s="11" t="s">
        <v>31</v>
      </c>
      <c r="H46" s="11" t="s">
        <v>36</v>
      </c>
      <c r="I46" s="11"/>
      <c r="J46" s="29">
        <f>J47+J48+J49</f>
        <v>4246.3</v>
      </c>
    </row>
    <row r="47" spans="1:10" ht="60" customHeight="1">
      <c r="A47" s="1"/>
      <c r="B47" s="43" t="s">
        <v>4</v>
      </c>
      <c r="C47" s="46"/>
      <c r="D47" s="46"/>
      <c r="E47" s="47"/>
      <c r="F47" s="11" t="s">
        <v>18</v>
      </c>
      <c r="G47" s="11" t="s">
        <v>31</v>
      </c>
      <c r="H47" s="11" t="s">
        <v>36</v>
      </c>
      <c r="I47" s="11" t="s">
        <v>33</v>
      </c>
      <c r="J47" s="29">
        <v>3312.5</v>
      </c>
    </row>
    <row r="48" spans="1:10" s="14" customFormat="1" ht="25.5" customHeight="1">
      <c r="A48" s="16"/>
      <c r="B48" s="43" t="s">
        <v>7</v>
      </c>
      <c r="C48" s="46"/>
      <c r="D48" s="46"/>
      <c r="E48" s="47"/>
      <c r="F48" s="16" t="s">
        <v>18</v>
      </c>
      <c r="G48" s="16" t="s">
        <v>31</v>
      </c>
      <c r="H48" s="16" t="s">
        <v>36</v>
      </c>
      <c r="I48" s="16" t="s">
        <v>34</v>
      </c>
      <c r="J48" s="29">
        <v>926.6</v>
      </c>
    </row>
    <row r="49" spans="1:10" s="14" customFormat="1" ht="17.649999999999999" customHeight="1">
      <c r="A49" s="16"/>
      <c r="B49" s="43" t="s">
        <v>8</v>
      </c>
      <c r="C49" s="46"/>
      <c r="D49" s="46"/>
      <c r="E49" s="47"/>
      <c r="F49" s="16" t="s">
        <v>18</v>
      </c>
      <c r="G49" s="16" t="s">
        <v>31</v>
      </c>
      <c r="H49" s="16" t="s">
        <v>36</v>
      </c>
      <c r="I49" s="16" t="s">
        <v>35</v>
      </c>
      <c r="J49" s="29">
        <v>7.2</v>
      </c>
    </row>
    <row r="50" spans="1:10">
      <c r="A50" s="1"/>
      <c r="B50" s="43" t="s">
        <v>6</v>
      </c>
      <c r="C50" s="46"/>
      <c r="D50" s="46"/>
      <c r="E50" s="47"/>
      <c r="F50" s="12" t="s">
        <v>18</v>
      </c>
      <c r="G50" s="12" t="s">
        <v>31</v>
      </c>
      <c r="H50" s="12" t="s">
        <v>24</v>
      </c>
      <c r="I50" s="12"/>
      <c r="J50" s="29">
        <f>J51+J52+J53</f>
        <v>2805.2999999999997</v>
      </c>
    </row>
    <row r="51" spans="1:10" ht="58.15" customHeight="1">
      <c r="A51" s="1"/>
      <c r="B51" s="43" t="s">
        <v>4</v>
      </c>
      <c r="C51" s="46"/>
      <c r="D51" s="46"/>
      <c r="E51" s="47"/>
      <c r="F51" s="12" t="s">
        <v>18</v>
      </c>
      <c r="G51" s="12" t="s">
        <v>31</v>
      </c>
      <c r="H51" s="12" t="s">
        <v>24</v>
      </c>
      <c r="I51" s="12" t="s">
        <v>33</v>
      </c>
      <c r="J51" s="29">
        <v>2635.2</v>
      </c>
    </row>
    <row r="52" spans="1:10" ht="26.1" customHeight="1">
      <c r="A52" s="1"/>
      <c r="B52" s="43" t="s">
        <v>7</v>
      </c>
      <c r="C52" s="46"/>
      <c r="D52" s="46"/>
      <c r="E52" s="47"/>
      <c r="F52" s="12" t="s">
        <v>18</v>
      </c>
      <c r="G52" s="12" t="s">
        <v>31</v>
      </c>
      <c r="H52" s="12" t="s">
        <v>24</v>
      </c>
      <c r="I52" s="12" t="s">
        <v>34</v>
      </c>
      <c r="J52" s="29">
        <v>147.19999999999999</v>
      </c>
    </row>
    <row r="53" spans="1:10" s="14" customFormat="1" ht="16.899999999999999" customHeight="1">
      <c r="A53" s="16"/>
      <c r="B53" s="43" t="s">
        <v>8</v>
      </c>
      <c r="C53" s="46"/>
      <c r="D53" s="46"/>
      <c r="E53" s="47"/>
      <c r="F53" s="16" t="s">
        <v>18</v>
      </c>
      <c r="G53" s="16" t="s">
        <v>31</v>
      </c>
      <c r="H53" s="16" t="s">
        <v>24</v>
      </c>
      <c r="I53" s="16" t="s">
        <v>35</v>
      </c>
      <c r="J53" s="29">
        <v>22.9</v>
      </c>
    </row>
    <row r="54" spans="1:10" ht="58.5" customHeight="1">
      <c r="A54" s="1"/>
      <c r="B54" s="43" t="s">
        <v>37</v>
      </c>
      <c r="C54" s="65"/>
      <c r="D54" s="65"/>
      <c r="E54" s="66"/>
      <c r="F54" s="13" t="s">
        <v>18</v>
      </c>
      <c r="G54" s="13" t="s">
        <v>31</v>
      </c>
      <c r="H54" s="12" t="s">
        <v>38</v>
      </c>
      <c r="I54" s="13"/>
      <c r="J54" s="28">
        <f>J55</f>
        <v>99.6</v>
      </c>
    </row>
    <row r="55" spans="1:10" ht="30" customHeight="1">
      <c r="A55" s="1"/>
      <c r="B55" s="43" t="s">
        <v>7</v>
      </c>
      <c r="C55" s="46"/>
      <c r="D55" s="46"/>
      <c r="E55" s="47"/>
      <c r="F55" s="13" t="s">
        <v>18</v>
      </c>
      <c r="G55" s="13" t="s">
        <v>31</v>
      </c>
      <c r="H55" s="12" t="s">
        <v>38</v>
      </c>
      <c r="I55" s="12" t="s">
        <v>34</v>
      </c>
      <c r="J55" s="28">
        <v>99.6</v>
      </c>
    </row>
    <row r="56" spans="1:10">
      <c r="A56" s="1"/>
      <c r="B56" s="43"/>
      <c r="C56" s="44"/>
      <c r="D56" s="44"/>
      <c r="E56" s="45"/>
      <c r="F56" s="1"/>
      <c r="G56" s="5"/>
      <c r="H56" s="5"/>
      <c r="I56" s="5"/>
      <c r="J56" s="29"/>
    </row>
    <row r="57" spans="1:10" s="9" customFormat="1">
      <c r="A57" s="10" t="s">
        <v>51</v>
      </c>
      <c r="B57" s="67" t="s">
        <v>39</v>
      </c>
      <c r="C57" s="68"/>
      <c r="D57" s="68"/>
      <c r="E57" s="69"/>
      <c r="F57" s="10" t="s">
        <v>21</v>
      </c>
      <c r="G57" s="10" t="s">
        <v>43</v>
      </c>
      <c r="H57" s="10"/>
      <c r="I57" s="10"/>
      <c r="J57" s="27">
        <f>J58+J62</f>
        <v>5366.6</v>
      </c>
    </row>
    <row r="58" spans="1:10">
      <c r="A58" s="1"/>
      <c r="B58" s="63" t="s">
        <v>40</v>
      </c>
      <c r="C58" s="46"/>
      <c r="D58" s="46"/>
      <c r="E58" s="47"/>
      <c r="F58" s="16" t="s">
        <v>21</v>
      </c>
      <c r="G58" s="16" t="s">
        <v>23</v>
      </c>
      <c r="H58" s="16"/>
      <c r="I58" s="16"/>
      <c r="J58" s="29">
        <f>J59</f>
        <v>1522.6</v>
      </c>
    </row>
    <row r="59" spans="1:10" ht="44.65" customHeight="1">
      <c r="A59" s="1"/>
      <c r="B59" s="43" t="s">
        <v>41</v>
      </c>
      <c r="C59" s="46"/>
      <c r="D59" s="46"/>
      <c r="E59" s="47"/>
      <c r="F59" s="16" t="s">
        <v>21</v>
      </c>
      <c r="G59" s="16" t="s">
        <v>23</v>
      </c>
      <c r="H59" s="16" t="s">
        <v>44</v>
      </c>
      <c r="I59" s="16"/>
      <c r="J59" s="29">
        <f>J60+J61</f>
        <v>1522.6</v>
      </c>
    </row>
    <row r="60" spans="1:10" ht="57.6" customHeight="1">
      <c r="A60" s="1"/>
      <c r="B60" s="43" t="s">
        <v>4</v>
      </c>
      <c r="C60" s="46"/>
      <c r="D60" s="46"/>
      <c r="E60" s="47"/>
      <c r="F60" s="16" t="s">
        <v>21</v>
      </c>
      <c r="G60" s="16" t="s">
        <v>23</v>
      </c>
      <c r="H60" s="16" t="s">
        <v>44</v>
      </c>
      <c r="I60" s="16" t="s">
        <v>33</v>
      </c>
      <c r="J60" s="29">
        <v>789.8</v>
      </c>
    </row>
    <row r="61" spans="1:10" ht="26.1" customHeight="1">
      <c r="A61" s="1"/>
      <c r="B61" s="43" t="s">
        <v>7</v>
      </c>
      <c r="C61" s="46"/>
      <c r="D61" s="46"/>
      <c r="E61" s="47"/>
      <c r="F61" s="16" t="s">
        <v>21</v>
      </c>
      <c r="G61" s="16" t="s">
        <v>23</v>
      </c>
      <c r="H61" s="16" t="s">
        <v>44</v>
      </c>
      <c r="I61" s="16" t="s">
        <v>34</v>
      </c>
      <c r="J61" s="29">
        <v>732.8</v>
      </c>
    </row>
    <row r="62" spans="1:10" ht="57" customHeight="1">
      <c r="A62" s="1"/>
      <c r="B62" s="43" t="s">
        <v>42</v>
      </c>
      <c r="C62" s="46"/>
      <c r="D62" s="46"/>
      <c r="E62" s="47"/>
      <c r="F62" s="16" t="s">
        <v>21</v>
      </c>
      <c r="G62" s="16" t="s">
        <v>45</v>
      </c>
      <c r="H62" s="16"/>
      <c r="I62" s="16"/>
      <c r="J62" s="29">
        <f>J63+J66+J70+J72+J73</f>
        <v>3844</v>
      </c>
    </row>
    <row r="63" spans="1:10">
      <c r="A63" s="1"/>
      <c r="B63" s="55" t="s">
        <v>6</v>
      </c>
      <c r="C63" s="56"/>
      <c r="D63" s="56"/>
      <c r="E63" s="57"/>
      <c r="F63" s="16" t="s">
        <v>21</v>
      </c>
      <c r="G63" s="16" t="s">
        <v>45</v>
      </c>
      <c r="H63" s="16" t="s">
        <v>24</v>
      </c>
      <c r="I63" s="16"/>
      <c r="J63" s="29">
        <f>J64+J65</f>
        <v>1453</v>
      </c>
    </row>
    <row r="64" spans="1:10" ht="57.6" customHeight="1">
      <c r="A64" s="1"/>
      <c r="B64" s="43" t="s">
        <v>4</v>
      </c>
      <c r="C64" s="46"/>
      <c r="D64" s="46"/>
      <c r="E64" s="47"/>
      <c r="F64" s="16" t="s">
        <v>21</v>
      </c>
      <c r="G64" s="16" t="s">
        <v>45</v>
      </c>
      <c r="H64" s="16" t="s">
        <v>24</v>
      </c>
      <c r="I64" s="16" t="s">
        <v>33</v>
      </c>
      <c r="J64" s="29">
        <v>1442.2</v>
      </c>
    </row>
    <row r="65" spans="1:11" ht="26.65" customHeight="1">
      <c r="A65" s="1"/>
      <c r="B65" s="43" t="s">
        <v>7</v>
      </c>
      <c r="C65" s="46"/>
      <c r="D65" s="46"/>
      <c r="E65" s="47"/>
      <c r="F65" s="16" t="s">
        <v>21</v>
      </c>
      <c r="G65" s="16" t="s">
        <v>45</v>
      </c>
      <c r="H65" s="16" t="s">
        <v>24</v>
      </c>
      <c r="I65" s="16" t="s">
        <v>34</v>
      </c>
      <c r="J65" s="29">
        <v>10.8</v>
      </c>
    </row>
    <row r="66" spans="1:11" s="14" customFormat="1" ht="30.6" customHeight="1">
      <c r="A66" s="16"/>
      <c r="B66" s="43" t="s">
        <v>55</v>
      </c>
      <c r="C66" s="44"/>
      <c r="D66" s="44"/>
      <c r="E66" s="45"/>
      <c r="F66" s="16" t="s">
        <v>21</v>
      </c>
      <c r="G66" s="16" t="s">
        <v>45</v>
      </c>
      <c r="H66" s="16" t="s">
        <v>138</v>
      </c>
      <c r="I66" s="16"/>
      <c r="J66" s="29">
        <f>J67+J68+J69</f>
        <v>2168</v>
      </c>
    </row>
    <row r="67" spans="1:11" s="14" customFormat="1" ht="57.6" customHeight="1">
      <c r="A67" s="16"/>
      <c r="B67" s="43" t="s">
        <v>4</v>
      </c>
      <c r="C67" s="44"/>
      <c r="D67" s="44"/>
      <c r="E67" s="45"/>
      <c r="F67" s="16" t="s">
        <v>21</v>
      </c>
      <c r="G67" s="16" t="s">
        <v>45</v>
      </c>
      <c r="H67" s="16" t="s">
        <v>138</v>
      </c>
      <c r="I67" s="16" t="s">
        <v>33</v>
      </c>
      <c r="J67" s="29">
        <v>1749.3</v>
      </c>
    </row>
    <row r="68" spans="1:11" ht="31.5" customHeight="1">
      <c r="A68" s="1"/>
      <c r="B68" s="43" t="s">
        <v>7</v>
      </c>
      <c r="C68" s="46"/>
      <c r="D68" s="46"/>
      <c r="E68" s="47"/>
      <c r="F68" s="16" t="s">
        <v>21</v>
      </c>
      <c r="G68" s="16" t="s">
        <v>45</v>
      </c>
      <c r="H68" s="16" t="s">
        <v>138</v>
      </c>
      <c r="I68" s="16" t="s">
        <v>34</v>
      </c>
      <c r="J68" s="29">
        <v>418.6</v>
      </c>
    </row>
    <row r="69" spans="1:11" s="14" customFormat="1" ht="16.149999999999999" customHeight="1">
      <c r="A69" s="16"/>
      <c r="B69" s="43" t="s">
        <v>8</v>
      </c>
      <c r="C69" s="46"/>
      <c r="D69" s="46"/>
      <c r="E69" s="47"/>
      <c r="F69" s="16" t="s">
        <v>21</v>
      </c>
      <c r="G69" s="16" t="s">
        <v>45</v>
      </c>
      <c r="H69" s="16" t="s">
        <v>138</v>
      </c>
      <c r="I69" s="16" t="s">
        <v>35</v>
      </c>
      <c r="J69" s="29">
        <v>0.1</v>
      </c>
    </row>
    <row r="70" spans="1:11" s="14" customFormat="1" ht="58.5" customHeight="1">
      <c r="A70" s="16"/>
      <c r="B70" s="86" t="s">
        <v>200</v>
      </c>
      <c r="C70" s="46"/>
      <c r="D70" s="46"/>
      <c r="E70" s="47"/>
      <c r="F70" s="16" t="s">
        <v>21</v>
      </c>
      <c r="G70" s="16" t="s">
        <v>45</v>
      </c>
      <c r="H70" s="16" t="s">
        <v>202</v>
      </c>
      <c r="I70" s="16"/>
      <c r="J70" s="29">
        <f>J71</f>
        <v>143</v>
      </c>
    </row>
    <row r="71" spans="1:11" s="14" customFormat="1" ht="16.149999999999999" customHeight="1">
      <c r="A71" s="16"/>
      <c r="B71" s="43" t="s">
        <v>201</v>
      </c>
      <c r="C71" s="46"/>
      <c r="D71" s="46"/>
      <c r="E71" s="47"/>
      <c r="F71" s="16" t="s">
        <v>21</v>
      </c>
      <c r="G71" s="16" t="s">
        <v>45</v>
      </c>
      <c r="H71" s="16" t="s">
        <v>202</v>
      </c>
      <c r="I71" s="16" t="s">
        <v>203</v>
      </c>
      <c r="J71" s="29">
        <v>143</v>
      </c>
    </row>
    <row r="72" spans="1:11" s="14" customFormat="1" ht="101.65" customHeight="1">
      <c r="A72" s="16"/>
      <c r="B72" s="70" t="s">
        <v>191</v>
      </c>
      <c r="C72" s="65"/>
      <c r="D72" s="65"/>
      <c r="E72" s="66"/>
      <c r="F72" s="16" t="s">
        <v>21</v>
      </c>
      <c r="G72" s="16" t="s">
        <v>45</v>
      </c>
      <c r="H72" s="16" t="s">
        <v>153</v>
      </c>
      <c r="I72" s="16" t="s">
        <v>50</v>
      </c>
      <c r="J72" s="29">
        <v>20</v>
      </c>
    </row>
    <row r="73" spans="1:11" s="14" customFormat="1" ht="64.150000000000006" customHeight="1">
      <c r="A73" s="16"/>
      <c r="B73" s="71" t="s">
        <v>190</v>
      </c>
      <c r="C73" s="72"/>
      <c r="D73" s="72"/>
      <c r="E73" s="73"/>
      <c r="F73" s="16" t="s">
        <v>21</v>
      </c>
      <c r="G73" s="16" t="s">
        <v>45</v>
      </c>
      <c r="H73" s="16" t="s">
        <v>154</v>
      </c>
      <c r="I73" s="16" t="s">
        <v>50</v>
      </c>
      <c r="J73" s="29">
        <v>60</v>
      </c>
    </row>
    <row r="74" spans="1:11">
      <c r="A74" s="1"/>
      <c r="B74" s="43"/>
      <c r="C74" s="44"/>
      <c r="D74" s="44"/>
      <c r="E74" s="45"/>
      <c r="F74" s="16"/>
      <c r="G74" s="16"/>
      <c r="H74" s="16"/>
      <c r="I74" s="16"/>
      <c r="J74" s="29"/>
    </row>
    <row r="75" spans="1:11" s="9" customFormat="1" ht="14.65" customHeight="1">
      <c r="A75" s="10" t="s">
        <v>64</v>
      </c>
      <c r="B75" s="60" t="s">
        <v>46</v>
      </c>
      <c r="C75" s="77"/>
      <c r="D75" s="77"/>
      <c r="E75" s="78"/>
      <c r="F75" s="10" t="s">
        <v>23</v>
      </c>
      <c r="G75" s="10"/>
      <c r="H75" s="10"/>
      <c r="I75" s="10"/>
      <c r="J75" s="27">
        <f>J76+J79+J81</f>
        <v>19445.2</v>
      </c>
      <c r="K75" s="34"/>
    </row>
    <row r="76" spans="1:11" ht="14.65" customHeight="1">
      <c r="A76" s="1"/>
      <c r="B76" s="43" t="s">
        <v>47</v>
      </c>
      <c r="C76" s="44"/>
      <c r="D76" s="44"/>
      <c r="E76" s="45"/>
      <c r="F76" s="16" t="s">
        <v>23</v>
      </c>
      <c r="G76" s="16" t="s">
        <v>45</v>
      </c>
      <c r="H76" s="16" t="s">
        <v>49</v>
      </c>
      <c r="I76" s="16"/>
      <c r="J76" s="29">
        <f>J77+J78</f>
        <v>4552.5</v>
      </c>
    </row>
    <row r="77" spans="1:11" ht="30" customHeight="1">
      <c r="A77" s="1"/>
      <c r="B77" s="43" t="s">
        <v>182</v>
      </c>
      <c r="C77" s="44"/>
      <c r="D77" s="44"/>
      <c r="E77" s="45"/>
      <c r="F77" s="16" t="s">
        <v>23</v>
      </c>
      <c r="G77" s="16" t="s">
        <v>45</v>
      </c>
      <c r="H77" s="16" t="s">
        <v>49</v>
      </c>
      <c r="I77" s="16" t="s">
        <v>50</v>
      </c>
      <c r="J77" s="29">
        <v>1424.5</v>
      </c>
    </row>
    <row r="78" spans="1:11" s="14" customFormat="1" ht="30" customHeight="1">
      <c r="A78" s="16"/>
      <c r="B78" s="43" t="s">
        <v>7</v>
      </c>
      <c r="C78" s="44"/>
      <c r="D78" s="44"/>
      <c r="E78" s="45"/>
      <c r="F78" s="16" t="s">
        <v>23</v>
      </c>
      <c r="G78" s="16" t="s">
        <v>45</v>
      </c>
      <c r="H78" s="16" t="s">
        <v>49</v>
      </c>
      <c r="I78" s="16" t="s">
        <v>34</v>
      </c>
      <c r="J78" s="29">
        <v>3128</v>
      </c>
    </row>
    <row r="79" spans="1:11" s="14" customFormat="1" ht="16.899999999999999" customHeight="1">
      <c r="A79" s="37"/>
      <c r="B79" s="43" t="s">
        <v>192</v>
      </c>
      <c r="C79" s="46"/>
      <c r="D79" s="46"/>
      <c r="E79" s="47"/>
      <c r="F79" s="16" t="s">
        <v>23</v>
      </c>
      <c r="G79" s="16" t="s">
        <v>45</v>
      </c>
      <c r="H79" s="16" t="s">
        <v>193</v>
      </c>
      <c r="I79" s="16"/>
      <c r="J79" s="29">
        <f>J80</f>
        <v>14794.9</v>
      </c>
    </row>
    <row r="80" spans="1:11" s="14" customFormat="1" ht="30" customHeight="1">
      <c r="A80" s="37"/>
      <c r="B80" s="43" t="s">
        <v>7</v>
      </c>
      <c r="C80" s="44"/>
      <c r="D80" s="44"/>
      <c r="E80" s="45"/>
      <c r="F80" s="16" t="s">
        <v>23</v>
      </c>
      <c r="G80" s="16" t="s">
        <v>45</v>
      </c>
      <c r="H80" s="16" t="s">
        <v>193</v>
      </c>
      <c r="I80" s="16" t="s">
        <v>34</v>
      </c>
      <c r="J80" s="29">
        <v>14794.9</v>
      </c>
    </row>
    <row r="81" spans="1:11" ht="14.65" customHeight="1">
      <c r="A81" s="1"/>
      <c r="B81" s="43" t="s">
        <v>56</v>
      </c>
      <c r="C81" s="44"/>
      <c r="D81" s="44"/>
      <c r="E81" s="45"/>
      <c r="F81" s="16" t="s">
        <v>23</v>
      </c>
      <c r="G81" s="16" t="s">
        <v>58</v>
      </c>
      <c r="H81" s="16"/>
      <c r="I81" s="16"/>
      <c r="J81" s="29">
        <f>J82</f>
        <v>97.8</v>
      </c>
    </row>
    <row r="82" spans="1:11" ht="29.1" customHeight="1">
      <c r="A82" s="1"/>
      <c r="B82" s="43" t="s">
        <v>57</v>
      </c>
      <c r="C82" s="44"/>
      <c r="D82" s="44"/>
      <c r="E82" s="45"/>
      <c r="F82" s="16" t="s">
        <v>23</v>
      </c>
      <c r="G82" s="16" t="s">
        <v>58</v>
      </c>
      <c r="H82" s="16" t="s">
        <v>59</v>
      </c>
      <c r="I82" s="16"/>
      <c r="J82" s="29">
        <f>J83</f>
        <v>97.8</v>
      </c>
    </row>
    <row r="83" spans="1:11" ht="30.6" customHeight="1">
      <c r="A83" s="1"/>
      <c r="B83" s="43" t="s">
        <v>7</v>
      </c>
      <c r="C83" s="44"/>
      <c r="D83" s="44"/>
      <c r="E83" s="45"/>
      <c r="F83" s="16" t="s">
        <v>23</v>
      </c>
      <c r="G83" s="16" t="s">
        <v>58</v>
      </c>
      <c r="H83" s="16" t="s">
        <v>59</v>
      </c>
      <c r="I83" s="16" t="s">
        <v>34</v>
      </c>
      <c r="J83" s="29">
        <v>97.8</v>
      </c>
    </row>
    <row r="84" spans="1:11" ht="14.65" customHeight="1">
      <c r="A84" s="1"/>
      <c r="B84" s="43"/>
      <c r="C84" s="44"/>
      <c r="D84" s="44"/>
      <c r="E84" s="45"/>
      <c r="F84" s="1"/>
      <c r="G84" s="5"/>
      <c r="H84" s="5"/>
      <c r="I84" s="5"/>
      <c r="J84" s="29"/>
    </row>
    <row r="85" spans="1:11" s="9" customFormat="1" ht="14.65" customHeight="1">
      <c r="A85" s="10" t="s">
        <v>97</v>
      </c>
      <c r="B85" s="60" t="s">
        <v>60</v>
      </c>
      <c r="C85" s="77"/>
      <c r="D85" s="77"/>
      <c r="E85" s="78"/>
      <c r="F85" s="10" t="s">
        <v>27</v>
      </c>
      <c r="G85" s="10"/>
      <c r="H85" s="10"/>
      <c r="I85" s="10"/>
      <c r="J85" s="34">
        <f>J86+J91+J94+J110+J112</f>
        <v>60745.2</v>
      </c>
      <c r="K85" s="34"/>
    </row>
    <row r="86" spans="1:11" ht="14.65" customHeight="1">
      <c r="A86" s="1"/>
      <c r="B86" s="43" t="s">
        <v>61</v>
      </c>
      <c r="C86" s="46"/>
      <c r="D86" s="46"/>
      <c r="E86" s="47"/>
      <c r="F86" s="16" t="s">
        <v>27</v>
      </c>
      <c r="G86" s="16" t="s">
        <v>18</v>
      </c>
      <c r="H86" s="16"/>
      <c r="I86" s="16"/>
      <c r="J86" s="29">
        <f>J87+J89</f>
        <v>1294.5</v>
      </c>
    </row>
    <row r="87" spans="1:11" s="14" customFormat="1" ht="42.4" customHeight="1">
      <c r="A87" s="16"/>
      <c r="B87" s="43" t="s">
        <v>185</v>
      </c>
      <c r="C87" s="46"/>
      <c r="D87" s="46"/>
      <c r="E87" s="47"/>
      <c r="F87" s="16" t="s">
        <v>27</v>
      </c>
      <c r="G87" s="16" t="s">
        <v>18</v>
      </c>
      <c r="H87" s="16" t="s">
        <v>186</v>
      </c>
      <c r="I87" s="16"/>
      <c r="J87" s="29">
        <f>J88</f>
        <v>1074.3</v>
      </c>
    </row>
    <row r="88" spans="1:11" s="14" customFormat="1" ht="45" customHeight="1">
      <c r="A88" s="16"/>
      <c r="B88" s="43" t="s">
        <v>62</v>
      </c>
      <c r="C88" s="44"/>
      <c r="D88" s="44"/>
      <c r="E88" s="45"/>
      <c r="F88" s="16" t="s">
        <v>27</v>
      </c>
      <c r="G88" s="16" t="s">
        <v>18</v>
      </c>
      <c r="H88" s="16" t="s">
        <v>186</v>
      </c>
      <c r="I88" s="16" t="s">
        <v>63</v>
      </c>
      <c r="J88" s="29">
        <v>1074.3</v>
      </c>
    </row>
    <row r="89" spans="1:11" ht="28.15" customHeight="1">
      <c r="A89" s="1"/>
      <c r="B89" s="43" t="s">
        <v>65</v>
      </c>
      <c r="C89" s="44"/>
      <c r="D89" s="44"/>
      <c r="E89" s="45"/>
      <c r="F89" s="16" t="s">
        <v>27</v>
      </c>
      <c r="G89" s="16" t="s">
        <v>18</v>
      </c>
      <c r="H89" s="16" t="s">
        <v>66</v>
      </c>
      <c r="I89" s="16"/>
      <c r="J89" s="29">
        <f>J90</f>
        <v>220.2</v>
      </c>
    </row>
    <row r="90" spans="1:11" ht="26.1" customHeight="1">
      <c r="A90" s="1"/>
      <c r="B90" s="43" t="s">
        <v>7</v>
      </c>
      <c r="C90" s="44"/>
      <c r="D90" s="44"/>
      <c r="E90" s="45"/>
      <c r="F90" s="16" t="s">
        <v>27</v>
      </c>
      <c r="G90" s="16" t="s">
        <v>18</v>
      </c>
      <c r="H90" s="16" t="s">
        <v>66</v>
      </c>
      <c r="I90" s="16" t="s">
        <v>34</v>
      </c>
      <c r="J90" s="29">
        <v>220.2</v>
      </c>
    </row>
    <row r="91" spans="1:11" ht="14.65" customHeight="1">
      <c r="A91" s="1"/>
      <c r="B91" s="43" t="s">
        <v>67</v>
      </c>
      <c r="C91" s="44"/>
      <c r="D91" s="44"/>
      <c r="E91" s="45"/>
      <c r="F91" s="16" t="s">
        <v>27</v>
      </c>
      <c r="G91" s="16" t="s">
        <v>19</v>
      </c>
      <c r="H91" s="16" t="s">
        <v>155</v>
      </c>
      <c r="I91" s="16"/>
      <c r="J91" s="29">
        <f>J92+J93</f>
        <v>1893.6</v>
      </c>
    </row>
    <row r="92" spans="1:11" ht="26.65" customHeight="1">
      <c r="A92" s="1"/>
      <c r="B92" s="43" t="s">
        <v>182</v>
      </c>
      <c r="C92" s="44"/>
      <c r="D92" s="44"/>
      <c r="E92" s="45"/>
      <c r="F92" s="16" t="s">
        <v>27</v>
      </c>
      <c r="G92" s="16" t="s">
        <v>19</v>
      </c>
      <c r="H92" s="16" t="s">
        <v>155</v>
      </c>
      <c r="I92" s="16" t="s">
        <v>50</v>
      </c>
      <c r="J92" s="29">
        <v>100</v>
      </c>
    </row>
    <row r="93" spans="1:11" s="14" customFormat="1" ht="26.65" customHeight="1">
      <c r="A93" s="16"/>
      <c r="B93" s="43" t="s">
        <v>7</v>
      </c>
      <c r="C93" s="44"/>
      <c r="D93" s="44"/>
      <c r="E93" s="45"/>
      <c r="F93" s="16" t="s">
        <v>27</v>
      </c>
      <c r="G93" s="16" t="s">
        <v>19</v>
      </c>
      <c r="H93" s="16" t="s">
        <v>155</v>
      </c>
      <c r="I93" s="16" t="s">
        <v>34</v>
      </c>
      <c r="J93" s="29">
        <v>1793.6</v>
      </c>
    </row>
    <row r="94" spans="1:11" ht="14.65" customHeight="1">
      <c r="A94" s="1"/>
      <c r="B94" s="43" t="s">
        <v>68</v>
      </c>
      <c r="C94" s="44"/>
      <c r="D94" s="44"/>
      <c r="E94" s="45"/>
      <c r="F94" s="16" t="s">
        <v>27</v>
      </c>
      <c r="G94" s="16" t="s">
        <v>21</v>
      </c>
      <c r="H94" s="16"/>
      <c r="I94" s="16"/>
      <c r="J94" s="29">
        <f>J98+J101+J104+J107+J95</f>
        <v>51738.400000000001</v>
      </c>
    </row>
    <row r="95" spans="1:11" s="14" customFormat="1" ht="46.15" customHeight="1">
      <c r="A95" s="16"/>
      <c r="B95" s="43" t="s">
        <v>204</v>
      </c>
      <c r="C95" s="46"/>
      <c r="D95" s="46"/>
      <c r="E95" s="47"/>
      <c r="F95" s="16" t="s">
        <v>27</v>
      </c>
      <c r="G95" s="16" t="s">
        <v>21</v>
      </c>
      <c r="H95" s="16" t="s">
        <v>205</v>
      </c>
      <c r="I95" s="16"/>
      <c r="J95" s="29">
        <f>J96+J97</f>
        <v>29854.2</v>
      </c>
    </row>
    <row r="96" spans="1:11" s="14" customFormat="1" ht="46.15" customHeight="1">
      <c r="A96" s="16"/>
      <c r="B96" s="43" t="s">
        <v>206</v>
      </c>
      <c r="C96" s="46"/>
      <c r="D96" s="46"/>
      <c r="E96" s="47"/>
      <c r="F96" s="16" t="s">
        <v>27</v>
      </c>
      <c r="G96" s="16" t="s">
        <v>21</v>
      </c>
      <c r="H96" s="16" t="s">
        <v>205</v>
      </c>
      <c r="I96" s="16" t="s">
        <v>34</v>
      </c>
      <c r="J96" s="29">
        <v>29304.2</v>
      </c>
    </row>
    <row r="97" spans="1:10" s="14" customFormat="1" ht="29.65" customHeight="1">
      <c r="A97" s="16"/>
      <c r="B97" s="43" t="s">
        <v>182</v>
      </c>
      <c r="C97" s="46"/>
      <c r="D97" s="46"/>
      <c r="E97" s="47"/>
      <c r="F97" s="16" t="s">
        <v>27</v>
      </c>
      <c r="G97" s="16" t="s">
        <v>21</v>
      </c>
      <c r="H97" s="16" t="s">
        <v>205</v>
      </c>
      <c r="I97" s="16" t="s">
        <v>50</v>
      </c>
      <c r="J97" s="29">
        <v>550</v>
      </c>
    </row>
    <row r="98" spans="1:10" ht="14.65" customHeight="1">
      <c r="A98" s="1"/>
      <c r="B98" s="43" t="s">
        <v>69</v>
      </c>
      <c r="C98" s="44"/>
      <c r="D98" s="44"/>
      <c r="E98" s="45"/>
      <c r="F98" s="16" t="s">
        <v>27</v>
      </c>
      <c r="G98" s="16" t="s">
        <v>21</v>
      </c>
      <c r="H98" s="16" t="s">
        <v>73</v>
      </c>
      <c r="I98" s="16"/>
      <c r="J98" s="29">
        <f>J99+J100</f>
        <v>3700</v>
      </c>
    </row>
    <row r="99" spans="1:10" ht="29.1" customHeight="1">
      <c r="A99" s="1"/>
      <c r="B99" s="43" t="s">
        <v>182</v>
      </c>
      <c r="C99" s="44"/>
      <c r="D99" s="44"/>
      <c r="E99" s="45"/>
      <c r="F99" s="16" t="s">
        <v>27</v>
      </c>
      <c r="G99" s="16" t="s">
        <v>21</v>
      </c>
      <c r="H99" s="16" t="s">
        <v>74</v>
      </c>
      <c r="I99" s="16" t="s">
        <v>50</v>
      </c>
      <c r="J99" s="29">
        <v>1900</v>
      </c>
    </row>
    <row r="100" spans="1:10" s="14" customFormat="1" ht="29.1" customHeight="1">
      <c r="A100" s="16"/>
      <c r="B100" s="43" t="s">
        <v>7</v>
      </c>
      <c r="C100" s="44"/>
      <c r="D100" s="44"/>
      <c r="E100" s="45"/>
      <c r="F100" s="16" t="s">
        <v>27</v>
      </c>
      <c r="G100" s="16" t="s">
        <v>21</v>
      </c>
      <c r="H100" s="16" t="s">
        <v>74</v>
      </c>
      <c r="I100" s="16" t="s">
        <v>34</v>
      </c>
      <c r="J100" s="29">
        <v>1800</v>
      </c>
    </row>
    <row r="101" spans="1:10" ht="14.65" customHeight="1">
      <c r="A101" s="1"/>
      <c r="B101" s="43" t="s">
        <v>70</v>
      </c>
      <c r="C101" s="44"/>
      <c r="D101" s="44"/>
      <c r="E101" s="45"/>
      <c r="F101" s="16" t="s">
        <v>27</v>
      </c>
      <c r="G101" s="16" t="s">
        <v>21</v>
      </c>
      <c r="H101" s="16" t="s">
        <v>75</v>
      </c>
      <c r="I101" s="16"/>
      <c r="J101" s="29">
        <f>J102+J103</f>
        <v>3600</v>
      </c>
    </row>
    <row r="102" spans="1:10" ht="29.65" customHeight="1">
      <c r="A102" s="1"/>
      <c r="B102" s="43" t="s">
        <v>182</v>
      </c>
      <c r="C102" s="44"/>
      <c r="D102" s="44"/>
      <c r="E102" s="45"/>
      <c r="F102" s="16" t="s">
        <v>27</v>
      </c>
      <c r="G102" s="16" t="s">
        <v>21</v>
      </c>
      <c r="H102" s="16" t="s">
        <v>75</v>
      </c>
      <c r="I102" s="16" t="s">
        <v>50</v>
      </c>
      <c r="J102" s="29">
        <v>200</v>
      </c>
    </row>
    <row r="103" spans="1:10" s="14" customFormat="1" ht="29.65" customHeight="1">
      <c r="A103" s="16"/>
      <c r="B103" s="43" t="s">
        <v>7</v>
      </c>
      <c r="C103" s="44"/>
      <c r="D103" s="44"/>
      <c r="E103" s="45"/>
      <c r="F103" s="16" t="s">
        <v>27</v>
      </c>
      <c r="G103" s="16" t="s">
        <v>21</v>
      </c>
      <c r="H103" s="16" t="s">
        <v>75</v>
      </c>
      <c r="I103" s="16" t="s">
        <v>34</v>
      </c>
      <c r="J103" s="29">
        <v>3400</v>
      </c>
    </row>
    <row r="104" spans="1:10" ht="26.1" customHeight="1">
      <c r="A104" s="1"/>
      <c r="B104" s="43" t="s">
        <v>71</v>
      </c>
      <c r="C104" s="44"/>
      <c r="D104" s="44"/>
      <c r="E104" s="45"/>
      <c r="F104" s="16" t="s">
        <v>27</v>
      </c>
      <c r="G104" s="16" t="s">
        <v>21</v>
      </c>
      <c r="H104" s="16" t="s">
        <v>76</v>
      </c>
      <c r="I104" s="16"/>
      <c r="J104" s="29">
        <f>J105+J106</f>
        <v>200</v>
      </c>
    </row>
    <row r="105" spans="1:10" ht="30.6" customHeight="1">
      <c r="A105" s="1"/>
      <c r="B105" s="43" t="s">
        <v>182</v>
      </c>
      <c r="C105" s="44"/>
      <c r="D105" s="44"/>
      <c r="E105" s="45"/>
      <c r="F105" s="16" t="s">
        <v>27</v>
      </c>
      <c r="G105" s="16" t="s">
        <v>21</v>
      </c>
      <c r="H105" s="16" t="s">
        <v>76</v>
      </c>
      <c r="I105" s="16" t="s">
        <v>50</v>
      </c>
      <c r="J105" s="29">
        <v>50</v>
      </c>
    </row>
    <row r="106" spans="1:10" s="14" customFormat="1" ht="30.6" customHeight="1">
      <c r="A106" s="16"/>
      <c r="B106" s="43" t="s">
        <v>7</v>
      </c>
      <c r="C106" s="44"/>
      <c r="D106" s="44"/>
      <c r="E106" s="45"/>
      <c r="F106" s="16" t="s">
        <v>27</v>
      </c>
      <c r="G106" s="16" t="s">
        <v>21</v>
      </c>
      <c r="H106" s="16" t="s">
        <v>76</v>
      </c>
      <c r="I106" s="16" t="s">
        <v>34</v>
      </c>
      <c r="J106" s="29">
        <v>150</v>
      </c>
    </row>
    <row r="107" spans="1:10" ht="13.5" customHeight="1">
      <c r="A107" s="1"/>
      <c r="B107" s="43" t="s">
        <v>72</v>
      </c>
      <c r="C107" s="44"/>
      <c r="D107" s="44"/>
      <c r="E107" s="45"/>
      <c r="F107" s="16" t="s">
        <v>27</v>
      </c>
      <c r="G107" s="16" t="s">
        <v>21</v>
      </c>
      <c r="H107" s="16" t="s">
        <v>77</v>
      </c>
      <c r="I107" s="16"/>
      <c r="J107" s="29">
        <f>J108+J109</f>
        <v>14384.2</v>
      </c>
    </row>
    <row r="108" spans="1:10" ht="29.1" customHeight="1">
      <c r="A108" s="1"/>
      <c r="B108" s="43" t="s">
        <v>182</v>
      </c>
      <c r="C108" s="44"/>
      <c r="D108" s="44"/>
      <c r="E108" s="45"/>
      <c r="F108" s="16" t="s">
        <v>27</v>
      </c>
      <c r="G108" s="16" t="s">
        <v>21</v>
      </c>
      <c r="H108" s="16" t="s">
        <v>77</v>
      </c>
      <c r="I108" s="16" t="s">
        <v>50</v>
      </c>
      <c r="J108" s="29">
        <v>7296</v>
      </c>
    </row>
    <row r="109" spans="1:10" s="14" customFormat="1" ht="29.1" customHeight="1">
      <c r="A109" s="16"/>
      <c r="B109" s="43" t="s">
        <v>7</v>
      </c>
      <c r="C109" s="44"/>
      <c r="D109" s="44"/>
      <c r="E109" s="45"/>
      <c r="F109" s="16" t="s">
        <v>27</v>
      </c>
      <c r="G109" s="16" t="s">
        <v>21</v>
      </c>
      <c r="H109" s="16" t="s">
        <v>77</v>
      </c>
      <c r="I109" s="16" t="s">
        <v>34</v>
      </c>
      <c r="J109" s="29">
        <v>7088.2</v>
      </c>
    </row>
    <row r="110" spans="1:10" s="14" customFormat="1" ht="29.1" customHeight="1">
      <c r="A110" s="16"/>
      <c r="B110" s="43" t="s">
        <v>183</v>
      </c>
      <c r="C110" s="44"/>
      <c r="D110" s="44"/>
      <c r="E110" s="45"/>
      <c r="F110" s="16" t="s">
        <v>27</v>
      </c>
      <c r="G110" s="16" t="s">
        <v>27</v>
      </c>
      <c r="H110" s="16" t="s">
        <v>189</v>
      </c>
      <c r="I110" s="16"/>
      <c r="J110" s="29">
        <f>J111</f>
        <v>1939.1</v>
      </c>
    </row>
    <row r="111" spans="1:10" ht="34.15" customHeight="1">
      <c r="A111" s="1"/>
      <c r="B111" s="43" t="s">
        <v>182</v>
      </c>
      <c r="C111" s="44"/>
      <c r="D111" s="44"/>
      <c r="E111" s="45"/>
      <c r="F111" s="16" t="s">
        <v>27</v>
      </c>
      <c r="G111" s="16" t="s">
        <v>27</v>
      </c>
      <c r="H111" s="16" t="s">
        <v>189</v>
      </c>
      <c r="I111" s="16" t="s">
        <v>50</v>
      </c>
      <c r="J111" s="29">
        <v>1939.1</v>
      </c>
    </row>
    <row r="112" spans="1:10" s="14" customFormat="1" ht="25.15" customHeight="1">
      <c r="A112" s="16"/>
      <c r="B112" s="43" t="s">
        <v>194</v>
      </c>
      <c r="C112" s="46"/>
      <c r="D112" s="46"/>
      <c r="E112" s="47"/>
      <c r="F112" s="16" t="s">
        <v>27</v>
      </c>
      <c r="G112" s="16" t="s">
        <v>27</v>
      </c>
      <c r="H112" s="16" t="s">
        <v>195</v>
      </c>
      <c r="I112" s="16"/>
      <c r="J112" s="29">
        <f>J113+J114+J115</f>
        <v>3879.6000000000004</v>
      </c>
    </row>
    <row r="113" spans="1:14" s="14" customFormat="1" ht="43.5" customHeight="1">
      <c r="A113" s="16"/>
      <c r="B113" s="43" t="s">
        <v>4</v>
      </c>
      <c r="C113" s="46"/>
      <c r="D113" s="46"/>
      <c r="E113" s="47"/>
      <c r="F113" s="16" t="s">
        <v>27</v>
      </c>
      <c r="G113" s="16" t="s">
        <v>27</v>
      </c>
      <c r="H113" s="16" t="s">
        <v>195</v>
      </c>
      <c r="I113" s="16" t="s">
        <v>33</v>
      </c>
      <c r="J113" s="41">
        <v>3484.3</v>
      </c>
    </row>
    <row r="114" spans="1:14" s="14" customFormat="1" ht="34.15" customHeight="1">
      <c r="A114" s="16"/>
      <c r="B114" s="43" t="s">
        <v>7</v>
      </c>
      <c r="C114" s="44"/>
      <c r="D114" s="44"/>
      <c r="E114" s="45"/>
      <c r="F114" s="16" t="s">
        <v>27</v>
      </c>
      <c r="G114" s="16" t="s">
        <v>27</v>
      </c>
      <c r="H114" s="16" t="s">
        <v>195</v>
      </c>
      <c r="I114" s="16" t="s">
        <v>34</v>
      </c>
      <c r="J114" s="41">
        <v>394</v>
      </c>
    </row>
    <row r="115" spans="1:14" s="14" customFormat="1" ht="19.149999999999999" customHeight="1">
      <c r="A115" s="16"/>
      <c r="B115" s="43" t="s">
        <v>8</v>
      </c>
      <c r="C115" s="46"/>
      <c r="D115" s="46"/>
      <c r="E115" s="47"/>
      <c r="F115" s="16" t="s">
        <v>27</v>
      </c>
      <c r="G115" s="16" t="s">
        <v>27</v>
      </c>
      <c r="H115" s="16" t="s">
        <v>195</v>
      </c>
      <c r="I115" s="16" t="s">
        <v>35</v>
      </c>
      <c r="J115" s="41">
        <v>1.3</v>
      </c>
    </row>
    <row r="116" spans="1:14" s="14" customFormat="1" ht="16.149999999999999" customHeight="1">
      <c r="A116" s="16"/>
      <c r="B116" s="43"/>
      <c r="C116" s="44"/>
      <c r="D116" s="44"/>
      <c r="E116" s="45"/>
      <c r="F116" s="16"/>
      <c r="G116" s="16"/>
      <c r="H116" s="16"/>
      <c r="I116" s="16"/>
      <c r="J116" s="29"/>
    </row>
    <row r="117" spans="1:14" s="9" customFormat="1" ht="14.65" customHeight="1">
      <c r="A117" s="10" t="s">
        <v>105</v>
      </c>
      <c r="B117" s="60" t="s">
        <v>78</v>
      </c>
      <c r="C117" s="77"/>
      <c r="D117" s="77"/>
      <c r="E117" s="78"/>
      <c r="F117" s="10" t="s">
        <v>89</v>
      </c>
      <c r="G117" s="10"/>
      <c r="H117" s="10"/>
      <c r="I117" s="10"/>
      <c r="J117" s="27">
        <f>J118+J128+J146+J156+J164</f>
        <v>494336.30000000005</v>
      </c>
    </row>
    <row r="118" spans="1:14" ht="14.65" customHeight="1">
      <c r="A118" s="1"/>
      <c r="B118" s="43" t="s">
        <v>79</v>
      </c>
      <c r="C118" s="44"/>
      <c r="D118" s="44"/>
      <c r="E118" s="45"/>
      <c r="F118" s="16" t="s">
        <v>89</v>
      </c>
      <c r="G118" s="16" t="s">
        <v>18</v>
      </c>
      <c r="H118" s="16"/>
      <c r="I118" s="16"/>
      <c r="J118" s="29">
        <f>J119+J124</f>
        <v>150053.70000000001</v>
      </c>
    </row>
    <row r="119" spans="1:14" s="14" customFormat="1" ht="40.5" customHeight="1">
      <c r="A119" s="16"/>
      <c r="B119" s="43" t="s">
        <v>80</v>
      </c>
      <c r="C119" s="44"/>
      <c r="D119" s="44"/>
      <c r="E119" s="45"/>
      <c r="F119" s="16" t="s">
        <v>89</v>
      </c>
      <c r="G119" s="16" t="s">
        <v>18</v>
      </c>
      <c r="H119" s="20">
        <v>19</v>
      </c>
      <c r="I119" s="16"/>
      <c r="J119" s="29">
        <f>J120</f>
        <v>81753.100000000006</v>
      </c>
      <c r="N119" s="26"/>
    </row>
    <row r="120" spans="1:14" s="14" customFormat="1" ht="25.5" customHeight="1">
      <c r="A120" s="16"/>
      <c r="B120" s="43" t="s">
        <v>174</v>
      </c>
      <c r="C120" s="44"/>
      <c r="D120" s="44"/>
      <c r="E120" s="45"/>
      <c r="F120" s="16" t="s">
        <v>89</v>
      </c>
      <c r="G120" s="16" t="s">
        <v>18</v>
      </c>
      <c r="H120" s="16" t="s">
        <v>90</v>
      </c>
      <c r="I120" s="16"/>
      <c r="J120" s="29">
        <f>J121</f>
        <v>81753.100000000006</v>
      </c>
    </row>
    <row r="121" spans="1:14" ht="26.1" customHeight="1">
      <c r="A121" s="1"/>
      <c r="B121" s="43" t="s">
        <v>81</v>
      </c>
      <c r="C121" s="44"/>
      <c r="D121" s="44"/>
      <c r="E121" s="45"/>
      <c r="F121" s="16" t="s">
        <v>89</v>
      </c>
      <c r="G121" s="16" t="s">
        <v>18</v>
      </c>
      <c r="H121" s="16" t="s">
        <v>91</v>
      </c>
      <c r="I121" s="16"/>
      <c r="J121" s="29">
        <f>J122</f>
        <v>81753.100000000006</v>
      </c>
    </row>
    <row r="122" spans="1:14" ht="159" customHeight="1">
      <c r="A122" s="1"/>
      <c r="B122" s="63" t="s">
        <v>82</v>
      </c>
      <c r="C122" s="79"/>
      <c r="D122" s="79"/>
      <c r="E122" s="80"/>
      <c r="F122" s="16" t="s">
        <v>89</v>
      </c>
      <c r="G122" s="16" t="s">
        <v>18</v>
      </c>
      <c r="H122" s="16" t="s">
        <v>92</v>
      </c>
      <c r="I122" s="16"/>
      <c r="J122" s="29">
        <f>J123</f>
        <v>81753.100000000006</v>
      </c>
    </row>
    <row r="123" spans="1:14" ht="56.65" customHeight="1">
      <c r="A123" s="1"/>
      <c r="B123" s="43" t="s">
        <v>4</v>
      </c>
      <c r="C123" s="44"/>
      <c r="D123" s="44"/>
      <c r="E123" s="45"/>
      <c r="F123" s="16" t="s">
        <v>89</v>
      </c>
      <c r="G123" s="16" t="s">
        <v>18</v>
      </c>
      <c r="H123" s="16" t="s">
        <v>92</v>
      </c>
      <c r="I123" s="19">
        <v>100</v>
      </c>
      <c r="J123" s="29">
        <v>81753.100000000006</v>
      </c>
    </row>
    <row r="124" spans="1:14" ht="21.4" customHeight="1">
      <c r="A124" s="1"/>
      <c r="B124" s="43" t="s">
        <v>173</v>
      </c>
      <c r="C124" s="44"/>
      <c r="D124" s="44"/>
      <c r="E124" s="45"/>
      <c r="F124" s="16" t="s">
        <v>89</v>
      </c>
      <c r="G124" s="16" t="s">
        <v>18</v>
      </c>
      <c r="H124" s="16" t="s">
        <v>157</v>
      </c>
      <c r="I124" s="16"/>
      <c r="J124" s="29">
        <f>J125+J126+J127</f>
        <v>68300.599999999991</v>
      </c>
    </row>
    <row r="125" spans="1:14" ht="59.1" customHeight="1">
      <c r="A125" s="1"/>
      <c r="B125" s="43" t="s">
        <v>4</v>
      </c>
      <c r="C125" s="44"/>
      <c r="D125" s="44"/>
      <c r="E125" s="45"/>
      <c r="F125" s="16" t="s">
        <v>89</v>
      </c>
      <c r="G125" s="16" t="s">
        <v>18</v>
      </c>
      <c r="H125" s="16" t="s">
        <v>157</v>
      </c>
      <c r="I125" s="19">
        <v>100</v>
      </c>
      <c r="J125" s="29">
        <v>23282.2</v>
      </c>
      <c r="L125" s="33"/>
      <c r="M125" s="33"/>
    </row>
    <row r="126" spans="1:14" ht="28.5" customHeight="1">
      <c r="A126" s="1"/>
      <c r="B126" s="43" t="s">
        <v>7</v>
      </c>
      <c r="C126" s="44"/>
      <c r="D126" s="44"/>
      <c r="E126" s="45"/>
      <c r="F126" s="16" t="s">
        <v>89</v>
      </c>
      <c r="G126" s="16" t="s">
        <v>18</v>
      </c>
      <c r="H126" s="16" t="s">
        <v>157</v>
      </c>
      <c r="I126" s="19">
        <v>200</v>
      </c>
      <c r="J126" s="29">
        <v>42309</v>
      </c>
    </row>
    <row r="127" spans="1:14" ht="14.65" customHeight="1">
      <c r="A127" s="1"/>
      <c r="B127" s="43" t="s">
        <v>8</v>
      </c>
      <c r="C127" s="44"/>
      <c r="D127" s="44"/>
      <c r="E127" s="45"/>
      <c r="F127" s="16" t="s">
        <v>89</v>
      </c>
      <c r="G127" s="16" t="s">
        <v>18</v>
      </c>
      <c r="H127" s="16" t="s">
        <v>157</v>
      </c>
      <c r="I127" s="19">
        <v>800</v>
      </c>
      <c r="J127" s="29">
        <v>2709.4</v>
      </c>
    </row>
    <row r="128" spans="1:14" ht="14.65" customHeight="1">
      <c r="A128" s="1"/>
      <c r="B128" s="43" t="s">
        <v>83</v>
      </c>
      <c r="C128" s="44"/>
      <c r="D128" s="44"/>
      <c r="E128" s="45"/>
      <c r="F128" s="16" t="s">
        <v>89</v>
      </c>
      <c r="G128" s="16" t="s">
        <v>19</v>
      </c>
      <c r="H128" s="16"/>
      <c r="I128" s="16"/>
      <c r="J128" s="29">
        <f>J129+J137+J141+J144</f>
        <v>287467.2</v>
      </c>
    </row>
    <row r="129" spans="1:12" ht="43.15" customHeight="1">
      <c r="A129" s="1"/>
      <c r="B129" s="43" t="s">
        <v>80</v>
      </c>
      <c r="C129" s="44"/>
      <c r="D129" s="44"/>
      <c r="E129" s="45"/>
      <c r="F129" s="16" t="s">
        <v>89</v>
      </c>
      <c r="G129" s="16" t="s">
        <v>19</v>
      </c>
      <c r="H129" s="16" t="s">
        <v>93</v>
      </c>
      <c r="I129" s="16"/>
      <c r="J129" s="29">
        <f>J130</f>
        <v>250019.20000000001</v>
      </c>
    </row>
    <row r="130" spans="1:12" ht="31.5" customHeight="1">
      <c r="A130" s="1"/>
      <c r="B130" s="43" t="s">
        <v>175</v>
      </c>
      <c r="C130" s="44"/>
      <c r="D130" s="44"/>
      <c r="E130" s="45"/>
      <c r="F130" s="16" t="s">
        <v>89</v>
      </c>
      <c r="G130" s="16" t="s">
        <v>19</v>
      </c>
      <c r="H130" s="16" t="s">
        <v>94</v>
      </c>
      <c r="I130" s="16"/>
      <c r="J130" s="29">
        <f>J131</f>
        <v>250019.20000000001</v>
      </c>
    </row>
    <row r="131" spans="1:12" ht="41.65" customHeight="1">
      <c r="A131" s="1"/>
      <c r="B131" s="43" t="s">
        <v>84</v>
      </c>
      <c r="C131" s="44"/>
      <c r="D131" s="44"/>
      <c r="E131" s="45"/>
      <c r="F131" s="16" t="s">
        <v>89</v>
      </c>
      <c r="G131" s="16" t="s">
        <v>19</v>
      </c>
      <c r="H131" s="16" t="s">
        <v>95</v>
      </c>
      <c r="I131" s="16"/>
      <c r="J131" s="29">
        <f>J132+J134</f>
        <v>250019.20000000001</v>
      </c>
    </row>
    <row r="132" spans="1:12" s="14" customFormat="1" ht="41.65" customHeight="1">
      <c r="A132" s="16"/>
      <c r="B132" s="43" t="s">
        <v>140</v>
      </c>
      <c r="C132" s="44"/>
      <c r="D132" s="44"/>
      <c r="E132" s="45"/>
      <c r="F132" s="16" t="s">
        <v>89</v>
      </c>
      <c r="G132" s="16" t="s">
        <v>19</v>
      </c>
      <c r="H132" s="16" t="s">
        <v>141</v>
      </c>
      <c r="I132" s="16"/>
      <c r="J132" s="29">
        <f>J133</f>
        <v>9202.7000000000007</v>
      </c>
    </row>
    <row r="133" spans="1:12" s="14" customFormat="1" ht="25.5" customHeight="1">
      <c r="A133" s="16"/>
      <c r="B133" s="43" t="s">
        <v>7</v>
      </c>
      <c r="C133" s="44"/>
      <c r="D133" s="44"/>
      <c r="E133" s="45"/>
      <c r="F133" s="16" t="s">
        <v>89</v>
      </c>
      <c r="G133" s="16" t="s">
        <v>19</v>
      </c>
      <c r="H133" s="16" t="s">
        <v>141</v>
      </c>
      <c r="I133" s="16" t="s">
        <v>34</v>
      </c>
      <c r="J133" s="29">
        <v>9202.7000000000007</v>
      </c>
    </row>
    <row r="134" spans="1:12" ht="158.65" customHeight="1">
      <c r="A134" s="1"/>
      <c r="B134" s="63" t="s">
        <v>85</v>
      </c>
      <c r="C134" s="79"/>
      <c r="D134" s="79"/>
      <c r="E134" s="80"/>
      <c r="F134" s="16" t="s">
        <v>89</v>
      </c>
      <c r="G134" s="16" t="s">
        <v>19</v>
      </c>
      <c r="H134" s="16" t="s">
        <v>96</v>
      </c>
      <c r="I134" s="16"/>
      <c r="J134" s="29">
        <f>J135+J136</f>
        <v>240816.5</v>
      </c>
    </row>
    <row r="135" spans="1:12" ht="57" customHeight="1">
      <c r="A135" s="1"/>
      <c r="B135" s="43" t="s">
        <v>4</v>
      </c>
      <c r="C135" s="44"/>
      <c r="D135" s="44"/>
      <c r="E135" s="45"/>
      <c r="F135" s="16" t="s">
        <v>89</v>
      </c>
      <c r="G135" s="16" t="s">
        <v>19</v>
      </c>
      <c r="H135" s="16" t="s">
        <v>96</v>
      </c>
      <c r="I135" s="16" t="s">
        <v>33</v>
      </c>
      <c r="J135" s="29">
        <v>239794.6</v>
      </c>
    </row>
    <row r="136" spans="1:12" s="14" customFormat="1" ht="36.4" customHeight="1">
      <c r="A136" s="16"/>
      <c r="B136" s="43" t="s">
        <v>7</v>
      </c>
      <c r="C136" s="44"/>
      <c r="D136" s="44"/>
      <c r="E136" s="45"/>
      <c r="F136" s="16" t="s">
        <v>89</v>
      </c>
      <c r="G136" s="16" t="s">
        <v>19</v>
      </c>
      <c r="H136" s="16" t="s">
        <v>96</v>
      </c>
      <c r="I136" s="16" t="s">
        <v>34</v>
      </c>
      <c r="J136" s="29">
        <v>1021.9</v>
      </c>
    </row>
    <row r="137" spans="1:12" ht="14.65" customHeight="1">
      <c r="A137" s="1"/>
      <c r="B137" s="43" t="s">
        <v>86</v>
      </c>
      <c r="C137" s="44"/>
      <c r="D137" s="44"/>
      <c r="E137" s="45"/>
      <c r="F137" s="16" t="s">
        <v>89</v>
      </c>
      <c r="G137" s="16" t="s">
        <v>19</v>
      </c>
      <c r="H137" s="16" t="s">
        <v>156</v>
      </c>
      <c r="I137" s="16"/>
      <c r="J137" s="29">
        <f>J138+J139+J140</f>
        <v>23067.200000000001</v>
      </c>
    </row>
    <row r="138" spans="1:12" ht="59.1" customHeight="1">
      <c r="A138" s="1"/>
      <c r="B138" s="43" t="s">
        <v>4</v>
      </c>
      <c r="C138" s="44"/>
      <c r="D138" s="44"/>
      <c r="E138" s="45"/>
      <c r="F138" s="16" t="s">
        <v>89</v>
      </c>
      <c r="G138" s="16" t="s">
        <v>19</v>
      </c>
      <c r="H138" s="16" t="s">
        <v>156</v>
      </c>
      <c r="I138" s="16" t="s">
        <v>33</v>
      </c>
      <c r="J138" s="29">
        <v>90.7</v>
      </c>
    </row>
    <row r="139" spans="1:12" ht="28.15" customHeight="1">
      <c r="A139" s="1"/>
      <c r="B139" s="43" t="s">
        <v>7</v>
      </c>
      <c r="C139" s="44"/>
      <c r="D139" s="44"/>
      <c r="E139" s="45"/>
      <c r="F139" s="16" t="s">
        <v>89</v>
      </c>
      <c r="G139" s="16" t="s">
        <v>19</v>
      </c>
      <c r="H139" s="16" t="s">
        <v>156</v>
      </c>
      <c r="I139" s="16" t="s">
        <v>34</v>
      </c>
      <c r="J139" s="29">
        <v>14825.6</v>
      </c>
      <c r="L139" s="33"/>
    </row>
    <row r="140" spans="1:12" ht="14.65" customHeight="1">
      <c r="A140" s="1"/>
      <c r="B140" s="43" t="s">
        <v>8</v>
      </c>
      <c r="C140" s="44"/>
      <c r="D140" s="44"/>
      <c r="E140" s="45"/>
      <c r="F140" s="16" t="s">
        <v>89</v>
      </c>
      <c r="G140" s="16" t="s">
        <v>19</v>
      </c>
      <c r="H140" s="16" t="s">
        <v>156</v>
      </c>
      <c r="I140" s="16" t="s">
        <v>35</v>
      </c>
      <c r="J140" s="29">
        <v>8150.9</v>
      </c>
    </row>
    <row r="141" spans="1:12" ht="14.65" customHeight="1">
      <c r="A141" s="1"/>
      <c r="B141" s="43" t="s">
        <v>87</v>
      </c>
      <c r="C141" s="44"/>
      <c r="D141" s="44"/>
      <c r="E141" s="45"/>
      <c r="F141" s="16" t="s">
        <v>89</v>
      </c>
      <c r="G141" s="16" t="s">
        <v>19</v>
      </c>
      <c r="H141" s="16" t="s">
        <v>184</v>
      </c>
      <c r="I141" s="16"/>
      <c r="J141" s="29">
        <f>J142+J143</f>
        <v>12027.199999999999</v>
      </c>
    </row>
    <row r="142" spans="1:12" ht="29.65" customHeight="1">
      <c r="A142" s="1"/>
      <c r="B142" s="43" t="s">
        <v>7</v>
      </c>
      <c r="C142" s="44"/>
      <c r="D142" s="44"/>
      <c r="E142" s="45"/>
      <c r="F142" s="16" t="s">
        <v>89</v>
      </c>
      <c r="G142" s="16" t="s">
        <v>19</v>
      </c>
      <c r="H142" s="16" t="s">
        <v>184</v>
      </c>
      <c r="I142" s="16" t="s">
        <v>34</v>
      </c>
      <c r="J142" s="29">
        <v>11088.8</v>
      </c>
    </row>
    <row r="143" spans="1:12" ht="14.65" customHeight="1">
      <c r="A143" s="1"/>
      <c r="B143" s="43" t="s">
        <v>8</v>
      </c>
      <c r="C143" s="44"/>
      <c r="D143" s="44"/>
      <c r="E143" s="45"/>
      <c r="F143" s="16" t="s">
        <v>89</v>
      </c>
      <c r="G143" s="16" t="s">
        <v>19</v>
      </c>
      <c r="H143" s="16" t="s">
        <v>184</v>
      </c>
      <c r="I143" s="16" t="s">
        <v>35</v>
      </c>
      <c r="J143" s="29">
        <v>938.4</v>
      </c>
    </row>
    <row r="144" spans="1:12" s="14" customFormat="1" ht="87.4" customHeight="1">
      <c r="A144" s="16"/>
      <c r="B144" s="43" t="s">
        <v>207</v>
      </c>
      <c r="C144" s="46"/>
      <c r="D144" s="46"/>
      <c r="E144" s="47"/>
      <c r="F144" s="16" t="s">
        <v>89</v>
      </c>
      <c r="G144" s="16" t="s">
        <v>19</v>
      </c>
      <c r="H144" s="16" t="s">
        <v>208</v>
      </c>
      <c r="I144" s="16"/>
      <c r="J144" s="29">
        <f>J145</f>
        <v>2353.6</v>
      </c>
    </row>
    <row r="145" spans="1:13" s="14" customFormat="1" ht="39.4" customHeight="1">
      <c r="A145" s="16"/>
      <c r="B145" s="43" t="s">
        <v>206</v>
      </c>
      <c r="C145" s="46"/>
      <c r="D145" s="46"/>
      <c r="E145" s="47"/>
      <c r="F145" s="16" t="s">
        <v>89</v>
      </c>
      <c r="G145" s="16" t="s">
        <v>19</v>
      </c>
      <c r="H145" s="16" t="s">
        <v>208</v>
      </c>
      <c r="I145" s="16" t="s">
        <v>34</v>
      </c>
      <c r="J145" s="29">
        <v>2353.6</v>
      </c>
    </row>
    <row r="146" spans="1:13" s="14" customFormat="1" ht="14.65" customHeight="1">
      <c r="A146" s="16"/>
      <c r="B146" s="43" t="s">
        <v>152</v>
      </c>
      <c r="C146" s="44"/>
      <c r="D146" s="44"/>
      <c r="E146" s="45"/>
      <c r="F146" s="16" t="s">
        <v>89</v>
      </c>
      <c r="G146" s="16" t="s">
        <v>21</v>
      </c>
      <c r="H146" s="16"/>
      <c r="I146" s="16"/>
      <c r="J146" s="29">
        <f>J147+J151+J152</f>
        <v>46264.9</v>
      </c>
    </row>
    <row r="147" spans="1:13" ht="14.65" customHeight="1">
      <c r="A147" s="1"/>
      <c r="B147" s="43" t="s">
        <v>88</v>
      </c>
      <c r="C147" s="44"/>
      <c r="D147" s="44"/>
      <c r="E147" s="45"/>
      <c r="F147" s="16" t="s">
        <v>89</v>
      </c>
      <c r="G147" s="16" t="s">
        <v>21</v>
      </c>
      <c r="H147" s="16" t="s">
        <v>158</v>
      </c>
      <c r="I147" s="16"/>
      <c r="J147" s="29">
        <f>J148+J149+J150</f>
        <v>10178</v>
      </c>
    </row>
    <row r="148" spans="1:13" s="14" customFormat="1" ht="30.4" customHeight="1">
      <c r="A148" s="16"/>
      <c r="B148" s="43" t="s">
        <v>4</v>
      </c>
      <c r="C148" s="44"/>
      <c r="D148" s="44"/>
      <c r="E148" s="45"/>
      <c r="F148" s="16" t="s">
        <v>89</v>
      </c>
      <c r="G148" s="16" t="s">
        <v>21</v>
      </c>
      <c r="H148" s="16" t="s">
        <v>158</v>
      </c>
      <c r="I148" s="16" t="s">
        <v>33</v>
      </c>
      <c r="J148" s="29">
        <v>9577</v>
      </c>
    </row>
    <row r="149" spans="1:13" s="14" customFormat="1" ht="25.5" customHeight="1">
      <c r="A149" s="16"/>
      <c r="B149" s="43" t="s">
        <v>7</v>
      </c>
      <c r="C149" s="44"/>
      <c r="D149" s="44"/>
      <c r="E149" s="45"/>
      <c r="F149" s="16" t="s">
        <v>89</v>
      </c>
      <c r="G149" s="16" t="s">
        <v>21</v>
      </c>
      <c r="H149" s="16" t="s">
        <v>158</v>
      </c>
      <c r="I149" s="16" t="s">
        <v>34</v>
      </c>
      <c r="J149" s="29">
        <v>446.2</v>
      </c>
    </row>
    <row r="150" spans="1:13" s="14" customFormat="1" ht="14.65" customHeight="1">
      <c r="A150" s="16"/>
      <c r="B150" s="43" t="s">
        <v>8</v>
      </c>
      <c r="C150" s="44"/>
      <c r="D150" s="44"/>
      <c r="E150" s="45"/>
      <c r="F150" s="16" t="s">
        <v>89</v>
      </c>
      <c r="G150" s="16" t="s">
        <v>21</v>
      </c>
      <c r="H150" s="16" t="s">
        <v>158</v>
      </c>
      <c r="I150" s="16" t="s">
        <v>35</v>
      </c>
      <c r="J150" s="29">
        <v>154.80000000000001</v>
      </c>
    </row>
    <row r="151" spans="1:13" s="14" customFormat="1" ht="27.6" customHeight="1">
      <c r="A151" s="16"/>
      <c r="B151" s="43" t="s">
        <v>48</v>
      </c>
      <c r="C151" s="44"/>
      <c r="D151" s="44"/>
      <c r="E151" s="45"/>
      <c r="F151" s="16" t="s">
        <v>89</v>
      </c>
      <c r="G151" s="16" t="s">
        <v>21</v>
      </c>
      <c r="H151" s="16" t="s">
        <v>159</v>
      </c>
      <c r="I151" s="16" t="s">
        <v>50</v>
      </c>
      <c r="J151" s="29">
        <v>15824.4</v>
      </c>
      <c r="M151" s="33"/>
    </row>
    <row r="152" spans="1:13" s="14" customFormat="1" ht="21" customHeight="1">
      <c r="A152" s="16"/>
      <c r="B152" s="43" t="s">
        <v>88</v>
      </c>
      <c r="C152" s="44"/>
      <c r="D152" s="44"/>
      <c r="E152" s="45"/>
      <c r="F152" s="16" t="s">
        <v>89</v>
      </c>
      <c r="G152" s="16" t="s">
        <v>21</v>
      </c>
      <c r="H152" s="16" t="s">
        <v>187</v>
      </c>
      <c r="I152" s="16"/>
      <c r="J152" s="29">
        <f>J153+J154+J155</f>
        <v>20262.5</v>
      </c>
      <c r="K152" s="33"/>
      <c r="M152" s="33"/>
    </row>
    <row r="153" spans="1:13" s="14" customFormat="1" ht="27.6" customHeight="1">
      <c r="A153" s="16"/>
      <c r="B153" s="43" t="s">
        <v>4</v>
      </c>
      <c r="C153" s="44"/>
      <c r="D153" s="44"/>
      <c r="E153" s="45"/>
      <c r="F153" s="16" t="s">
        <v>89</v>
      </c>
      <c r="G153" s="16" t="s">
        <v>21</v>
      </c>
      <c r="H153" s="16" t="s">
        <v>187</v>
      </c>
      <c r="I153" s="16" t="s">
        <v>33</v>
      </c>
      <c r="J153" s="28">
        <v>15893.7</v>
      </c>
      <c r="M153" s="33"/>
    </row>
    <row r="154" spans="1:13" s="14" customFormat="1" ht="27.6" customHeight="1">
      <c r="A154" s="16"/>
      <c r="B154" s="43" t="s">
        <v>7</v>
      </c>
      <c r="C154" s="44"/>
      <c r="D154" s="44"/>
      <c r="E154" s="45"/>
      <c r="F154" s="16" t="s">
        <v>89</v>
      </c>
      <c r="G154" s="16" t="s">
        <v>21</v>
      </c>
      <c r="H154" s="16" t="s">
        <v>187</v>
      </c>
      <c r="I154" s="16" t="s">
        <v>34</v>
      </c>
      <c r="J154" s="28">
        <v>2380.5</v>
      </c>
      <c r="M154" s="33"/>
    </row>
    <row r="155" spans="1:13" s="14" customFormat="1" ht="27.6" customHeight="1">
      <c r="A155" s="16"/>
      <c r="B155" s="43" t="s">
        <v>8</v>
      </c>
      <c r="C155" s="44"/>
      <c r="D155" s="44"/>
      <c r="E155" s="45"/>
      <c r="F155" s="16" t="s">
        <v>89</v>
      </c>
      <c r="G155" s="16" t="s">
        <v>21</v>
      </c>
      <c r="H155" s="16" t="s">
        <v>187</v>
      </c>
      <c r="I155" s="16" t="s">
        <v>35</v>
      </c>
      <c r="J155" s="28">
        <v>1988.3</v>
      </c>
      <c r="M155" s="33"/>
    </row>
    <row r="156" spans="1:13" ht="26.65" customHeight="1">
      <c r="A156" s="1"/>
      <c r="B156" s="43" t="s">
        <v>98</v>
      </c>
      <c r="C156" s="44"/>
      <c r="D156" s="44"/>
      <c r="E156" s="45"/>
      <c r="F156" s="16" t="s">
        <v>89</v>
      </c>
      <c r="G156" s="16" t="s">
        <v>89</v>
      </c>
      <c r="H156" s="16"/>
      <c r="I156" s="16"/>
      <c r="J156" s="29">
        <f>J157</f>
        <v>500</v>
      </c>
    </row>
    <row r="157" spans="1:13" s="14" customFormat="1" ht="26.1" customHeight="1">
      <c r="A157" s="16"/>
      <c r="B157" s="43" t="s">
        <v>99</v>
      </c>
      <c r="C157" s="44"/>
      <c r="D157" s="44"/>
      <c r="E157" s="45"/>
      <c r="F157" s="16" t="s">
        <v>89</v>
      </c>
      <c r="G157" s="16" t="s">
        <v>89</v>
      </c>
      <c r="H157" s="16" t="s">
        <v>178</v>
      </c>
      <c r="I157" s="16"/>
      <c r="J157" s="29">
        <f>J158+J160+J162</f>
        <v>500</v>
      </c>
    </row>
    <row r="158" spans="1:13" s="14" customFormat="1" ht="26.1" customHeight="1">
      <c r="A158" s="16"/>
      <c r="B158" s="43" t="s">
        <v>160</v>
      </c>
      <c r="C158" s="44"/>
      <c r="D158" s="44"/>
      <c r="E158" s="45"/>
      <c r="F158" s="16" t="s">
        <v>89</v>
      </c>
      <c r="G158" s="16" t="s">
        <v>89</v>
      </c>
      <c r="H158" s="16" t="s">
        <v>161</v>
      </c>
      <c r="I158" s="16"/>
      <c r="J158" s="29">
        <f>J159</f>
        <v>50</v>
      </c>
    </row>
    <row r="159" spans="1:13" s="14" customFormat="1" ht="26.1" customHeight="1">
      <c r="A159" s="16"/>
      <c r="B159" s="43" t="s">
        <v>48</v>
      </c>
      <c r="C159" s="44"/>
      <c r="D159" s="44"/>
      <c r="E159" s="45"/>
      <c r="F159" s="16" t="s">
        <v>89</v>
      </c>
      <c r="G159" s="16" t="s">
        <v>89</v>
      </c>
      <c r="H159" s="16" t="s">
        <v>161</v>
      </c>
      <c r="I159" s="16" t="s">
        <v>50</v>
      </c>
      <c r="J159" s="29">
        <v>50</v>
      </c>
    </row>
    <row r="160" spans="1:13" s="14" customFormat="1" ht="26.1" customHeight="1">
      <c r="A160" s="16"/>
      <c r="B160" s="43" t="s">
        <v>162</v>
      </c>
      <c r="C160" s="44"/>
      <c r="D160" s="44"/>
      <c r="E160" s="45"/>
      <c r="F160" s="16" t="s">
        <v>89</v>
      </c>
      <c r="G160" s="16" t="s">
        <v>89</v>
      </c>
      <c r="H160" s="16" t="s">
        <v>163</v>
      </c>
      <c r="I160" s="16"/>
      <c r="J160" s="29">
        <f>J161</f>
        <v>150</v>
      </c>
    </row>
    <row r="161" spans="1:13" s="14" customFormat="1" ht="26.1" customHeight="1">
      <c r="A161" s="16"/>
      <c r="B161" s="43" t="s">
        <v>48</v>
      </c>
      <c r="C161" s="44"/>
      <c r="D161" s="44"/>
      <c r="E161" s="45"/>
      <c r="F161" s="16" t="s">
        <v>89</v>
      </c>
      <c r="G161" s="16" t="s">
        <v>89</v>
      </c>
      <c r="H161" s="16" t="s">
        <v>163</v>
      </c>
      <c r="I161" s="16" t="s">
        <v>50</v>
      </c>
      <c r="J161" s="29">
        <v>150</v>
      </c>
    </row>
    <row r="162" spans="1:13" ht="27.6" customHeight="1">
      <c r="A162" s="1"/>
      <c r="B162" s="43" t="s">
        <v>164</v>
      </c>
      <c r="C162" s="44"/>
      <c r="D162" s="44"/>
      <c r="E162" s="45"/>
      <c r="F162" s="16" t="s">
        <v>89</v>
      </c>
      <c r="G162" s="16" t="s">
        <v>89</v>
      </c>
      <c r="H162" s="16" t="s">
        <v>165</v>
      </c>
      <c r="I162" s="16"/>
      <c r="J162" s="29">
        <f>J163</f>
        <v>300</v>
      </c>
      <c r="K162" s="14"/>
    </row>
    <row r="163" spans="1:13" ht="30" customHeight="1">
      <c r="A163" s="1"/>
      <c r="B163" s="43" t="s">
        <v>48</v>
      </c>
      <c r="C163" s="44"/>
      <c r="D163" s="44"/>
      <c r="E163" s="45"/>
      <c r="F163" s="16" t="s">
        <v>89</v>
      </c>
      <c r="G163" s="16" t="s">
        <v>89</v>
      </c>
      <c r="H163" s="16" t="s">
        <v>165</v>
      </c>
      <c r="I163" s="16" t="s">
        <v>50</v>
      </c>
      <c r="J163" s="29">
        <v>300</v>
      </c>
      <c r="K163" s="14"/>
    </row>
    <row r="164" spans="1:13" s="14" customFormat="1" ht="14.65" customHeight="1">
      <c r="A164" s="16"/>
      <c r="B164" s="43" t="s">
        <v>104</v>
      </c>
      <c r="C164" s="44"/>
      <c r="D164" s="44"/>
      <c r="E164" s="45"/>
      <c r="F164" s="16" t="s">
        <v>89</v>
      </c>
      <c r="G164" s="16" t="s">
        <v>45</v>
      </c>
      <c r="H164" s="16"/>
      <c r="I164" s="16"/>
      <c r="J164" s="29">
        <f>J165+J168+J172</f>
        <v>10050.5</v>
      </c>
    </row>
    <row r="165" spans="1:13" ht="58.5" customHeight="1">
      <c r="A165" s="1"/>
      <c r="B165" s="43" t="s">
        <v>100</v>
      </c>
      <c r="C165" s="44"/>
      <c r="D165" s="44"/>
      <c r="E165" s="45"/>
      <c r="F165" s="16" t="s">
        <v>89</v>
      </c>
      <c r="G165" s="16" t="s">
        <v>45</v>
      </c>
      <c r="H165" s="16" t="s">
        <v>101</v>
      </c>
      <c r="I165" s="16"/>
      <c r="J165" s="29">
        <f>J166+J167</f>
        <v>1010.3000000000001</v>
      </c>
    </row>
    <row r="166" spans="1:13" ht="58.15" customHeight="1">
      <c r="A166" s="1"/>
      <c r="B166" s="43" t="s">
        <v>4</v>
      </c>
      <c r="C166" s="44"/>
      <c r="D166" s="44"/>
      <c r="E166" s="45"/>
      <c r="F166" s="16" t="s">
        <v>89</v>
      </c>
      <c r="G166" s="16" t="s">
        <v>45</v>
      </c>
      <c r="H166" s="16" t="s">
        <v>101</v>
      </c>
      <c r="I166" s="16" t="s">
        <v>33</v>
      </c>
      <c r="J166" s="29">
        <v>760.2</v>
      </c>
    </row>
    <row r="167" spans="1:13" ht="32.1" customHeight="1">
      <c r="A167" s="1"/>
      <c r="B167" s="43" t="s">
        <v>7</v>
      </c>
      <c r="C167" s="44"/>
      <c r="D167" s="44"/>
      <c r="E167" s="45"/>
      <c r="F167" s="16" t="s">
        <v>89</v>
      </c>
      <c r="G167" s="16" t="s">
        <v>45</v>
      </c>
      <c r="H167" s="16" t="s">
        <v>101</v>
      </c>
      <c r="I167" s="16" t="s">
        <v>34</v>
      </c>
      <c r="J167" s="29">
        <v>250.1</v>
      </c>
    </row>
    <row r="168" spans="1:13" ht="14.65" customHeight="1">
      <c r="A168" s="1"/>
      <c r="B168" s="43" t="s">
        <v>6</v>
      </c>
      <c r="C168" s="44"/>
      <c r="D168" s="44"/>
      <c r="E168" s="45"/>
      <c r="F168" s="16" t="s">
        <v>89</v>
      </c>
      <c r="G168" s="16" t="s">
        <v>45</v>
      </c>
      <c r="H168" s="16" t="s">
        <v>24</v>
      </c>
      <c r="I168" s="16"/>
      <c r="J168" s="29">
        <f>J169+J170+J171</f>
        <v>1590.8</v>
      </c>
    </row>
    <row r="169" spans="1:13" ht="59.1" customHeight="1">
      <c r="A169" s="1"/>
      <c r="B169" s="43" t="s">
        <v>4</v>
      </c>
      <c r="C169" s="44"/>
      <c r="D169" s="44"/>
      <c r="E169" s="45"/>
      <c r="F169" s="16" t="s">
        <v>89</v>
      </c>
      <c r="G169" s="16" t="s">
        <v>45</v>
      </c>
      <c r="H169" s="16" t="s">
        <v>24</v>
      </c>
      <c r="I169" s="16" t="s">
        <v>33</v>
      </c>
      <c r="J169" s="29">
        <v>1455.8</v>
      </c>
      <c r="M169" s="33"/>
    </row>
    <row r="170" spans="1:13" ht="28.5" customHeight="1">
      <c r="A170" s="1"/>
      <c r="B170" s="43" t="s">
        <v>7</v>
      </c>
      <c r="C170" s="44"/>
      <c r="D170" s="44"/>
      <c r="E170" s="45"/>
      <c r="F170" s="16" t="s">
        <v>89</v>
      </c>
      <c r="G170" s="16" t="s">
        <v>45</v>
      </c>
      <c r="H170" s="16" t="s">
        <v>24</v>
      </c>
      <c r="I170" s="16" t="s">
        <v>34</v>
      </c>
      <c r="J170" s="29">
        <v>126.4</v>
      </c>
    </row>
    <row r="171" spans="1:13" s="14" customFormat="1" ht="28.5" customHeight="1">
      <c r="A171" s="16"/>
      <c r="B171" s="43" t="s">
        <v>8</v>
      </c>
      <c r="C171" s="44"/>
      <c r="D171" s="44"/>
      <c r="E171" s="45"/>
      <c r="F171" s="16" t="s">
        <v>89</v>
      </c>
      <c r="G171" s="16" t="s">
        <v>45</v>
      </c>
      <c r="H171" s="16" t="s">
        <v>24</v>
      </c>
      <c r="I171" s="16" t="s">
        <v>35</v>
      </c>
      <c r="J171" s="29">
        <v>8.6</v>
      </c>
      <c r="L171" s="33"/>
    </row>
    <row r="172" spans="1:13" ht="14.65" customHeight="1">
      <c r="A172" s="1"/>
      <c r="B172" s="43" t="s">
        <v>102</v>
      </c>
      <c r="C172" s="44"/>
      <c r="D172" s="44"/>
      <c r="E172" s="45"/>
      <c r="F172" s="16" t="s">
        <v>89</v>
      </c>
      <c r="G172" s="16" t="s">
        <v>45</v>
      </c>
      <c r="H172" s="16" t="s">
        <v>103</v>
      </c>
      <c r="I172" s="16"/>
      <c r="J172" s="29">
        <f>J173+J174+J175</f>
        <v>7449.4</v>
      </c>
    </row>
    <row r="173" spans="1:13" ht="60" customHeight="1">
      <c r="A173" s="1"/>
      <c r="B173" s="43" t="s">
        <v>4</v>
      </c>
      <c r="C173" s="44"/>
      <c r="D173" s="44"/>
      <c r="E173" s="45"/>
      <c r="F173" s="16" t="s">
        <v>89</v>
      </c>
      <c r="G173" s="16" t="s">
        <v>45</v>
      </c>
      <c r="H173" s="16" t="s">
        <v>103</v>
      </c>
      <c r="I173" s="16" t="s">
        <v>33</v>
      </c>
      <c r="J173" s="29">
        <v>6939.7</v>
      </c>
    </row>
    <row r="174" spans="1:13" ht="26.65" customHeight="1">
      <c r="A174" s="1"/>
      <c r="B174" s="43" t="s">
        <v>7</v>
      </c>
      <c r="C174" s="44"/>
      <c r="D174" s="44"/>
      <c r="E174" s="45"/>
      <c r="F174" s="16" t="s">
        <v>89</v>
      </c>
      <c r="G174" s="16" t="s">
        <v>45</v>
      </c>
      <c r="H174" s="16" t="s">
        <v>103</v>
      </c>
      <c r="I174" s="16" t="s">
        <v>34</v>
      </c>
      <c r="J174" s="29">
        <v>503.9</v>
      </c>
    </row>
    <row r="175" spans="1:13" ht="14.65" customHeight="1">
      <c r="A175" s="1"/>
      <c r="B175" s="43" t="s">
        <v>8</v>
      </c>
      <c r="C175" s="44"/>
      <c r="D175" s="44"/>
      <c r="E175" s="45"/>
      <c r="F175" s="16" t="s">
        <v>89</v>
      </c>
      <c r="G175" s="16" t="s">
        <v>45</v>
      </c>
      <c r="H175" s="16" t="s">
        <v>103</v>
      </c>
      <c r="I175" s="16" t="s">
        <v>35</v>
      </c>
      <c r="J175" s="29">
        <v>5.8</v>
      </c>
    </row>
    <row r="176" spans="1:13" ht="14.65" customHeight="1">
      <c r="A176" s="1"/>
      <c r="B176" s="43"/>
      <c r="C176" s="44"/>
      <c r="D176" s="44"/>
      <c r="E176" s="45"/>
      <c r="F176" s="1"/>
      <c r="G176" s="5"/>
      <c r="H176" s="5"/>
      <c r="I176" s="5"/>
      <c r="J176" s="29"/>
    </row>
    <row r="177" spans="1:10" s="9" customFormat="1" ht="14.65" customHeight="1">
      <c r="A177" s="10" t="s">
        <v>119</v>
      </c>
      <c r="B177" s="60" t="s">
        <v>106</v>
      </c>
      <c r="C177" s="77"/>
      <c r="D177" s="77"/>
      <c r="E177" s="78"/>
      <c r="F177" s="10" t="s">
        <v>112</v>
      </c>
      <c r="G177" s="10"/>
      <c r="H177" s="10"/>
      <c r="I177" s="10"/>
      <c r="J177" s="27">
        <f>J178+J189</f>
        <v>16069.699999999999</v>
      </c>
    </row>
    <row r="178" spans="1:10" ht="14.65" customHeight="1">
      <c r="A178" s="1"/>
      <c r="B178" s="43" t="s">
        <v>107</v>
      </c>
      <c r="C178" s="44"/>
      <c r="D178" s="44"/>
      <c r="E178" s="45"/>
      <c r="F178" s="16" t="s">
        <v>112</v>
      </c>
      <c r="G178" s="16" t="s">
        <v>18</v>
      </c>
      <c r="H178" s="16"/>
      <c r="I178" s="16"/>
      <c r="J178" s="29">
        <f>J179+J181+J185+J187</f>
        <v>14527.999999999998</v>
      </c>
    </row>
    <row r="179" spans="1:10" ht="32.1" customHeight="1">
      <c r="A179" s="1"/>
      <c r="B179" s="43" t="s">
        <v>108</v>
      </c>
      <c r="C179" s="44"/>
      <c r="D179" s="44"/>
      <c r="E179" s="45"/>
      <c r="F179" s="16" t="s">
        <v>112</v>
      </c>
      <c r="G179" s="16" t="s">
        <v>18</v>
      </c>
      <c r="H179" s="16" t="s">
        <v>166</v>
      </c>
      <c r="I179" s="16"/>
      <c r="J179" s="29">
        <f>J180</f>
        <v>8370.9</v>
      </c>
    </row>
    <row r="180" spans="1:10" ht="29.1" customHeight="1">
      <c r="A180" s="1"/>
      <c r="B180" s="43" t="s">
        <v>48</v>
      </c>
      <c r="C180" s="44"/>
      <c r="D180" s="44"/>
      <c r="E180" s="45"/>
      <c r="F180" s="16" t="s">
        <v>112</v>
      </c>
      <c r="G180" s="16" t="s">
        <v>18</v>
      </c>
      <c r="H180" s="16" t="s">
        <v>166</v>
      </c>
      <c r="I180" s="16" t="s">
        <v>50</v>
      </c>
      <c r="J180" s="29">
        <v>8370.9</v>
      </c>
    </row>
    <row r="181" spans="1:10">
      <c r="A181" s="1"/>
      <c r="B181" s="43" t="s">
        <v>109</v>
      </c>
      <c r="C181" s="44"/>
      <c r="D181" s="44"/>
      <c r="E181" s="45"/>
      <c r="F181" s="16" t="s">
        <v>112</v>
      </c>
      <c r="G181" s="16" t="s">
        <v>18</v>
      </c>
      <c r="H181" s="16" t="s">
        <v>167</v>
      </c>
      <c r="I181" s="16"/>
      <c r="J181" s="29">
        <f>J182+J183+J184</f>
        <v>5269.2</v>
      </c>
    </row>
    <row r="182" spans="1:10" ht="57.6" customHeight="1">
      <c r="A182" s="1"/>
      <c r="B182" s="43" t="s">
        <v>4</v>
      </c>
      <c r="C182" s="44"/>
      <c r="D182" s="44"/>
      <c r="E182" s="45"/>
      <c r="F182" s="16" t="s">
        <v>112</v>
      </c>
      <c r="G182" s="16" t="s">
        <v>18</v>
      </c>
      <c r="H182" s="16" t="s">
        <v>167</v>
      </c>
      <c r="I182" s="16" t="s">
        <v>33</v>
      </c>
      <c r="J182" s="29">
        <v>4697.2</v>
      </c>
    </row>
    <row r="183" spans="1:10" ht="26.1" customHeight="1">
      <c r="A183" s="1"/>
      <c r="B183" s="43" t="s">
        <v>7</v>
      </c>
      <c r="C183" s="44"/>
      <c r="D183" s="44"/>
      <c r="E183" s="45"/>
      <c r="F183" s="16" t="s">
        <v>112</v>
      </c>
      <c r="G183" s="16" t="s">
        <v>18</v>
      </c>
      <c r="H183" s="16" t="s">
        <v>167</v>
      </c>
      <c r="I183" s="16" t="s">
        <v>34</v>
      </c>
      <c r="J183" s="29">
        <v>473.2</v>
      </c>
    </row>
    <row r="184" spans="1:10">
      <c r="A184" s="1"/>
      <c r="B184" s="43" t="s">
        <v>8</v>
      </c>
      <c r="C184" s="44"/>
      <c r="D184" s="44"/>
      <c r="E184" s="45"/>
      <c r="F184" s="16" t="s">
        <v>112</v>
      </c>
      <c r="G184" s="16" t="s">
        <v>18</v>
      </c>
      <c r="H184" s="16" t="s">
        <v>167</v>
      </c>
      <c r="I184" s="16" t="s">
        <v>35</v>
      </c>
      <c r="J184" s="29">
        <v>98.8</v>
      </c>
    </row>
    <row r="185" spans="1:10" ht="30.6" customHeight="1">
      <c r="A185" s="1"/>
      <c r="B185" s="43" t="s">
        <v>110</v>
      </c>
      <c r="C185" s="44"/>
      <c r="D185" s="44"/>
      <c r="E185" s="45"/>
      <c r="F185" s="16" t="s">
        <v>112</v>
      </c>
      <c r="G185" s="16" t="s">
        <v>18</v>
      </c>
      <c r="H185" s="16" t="s">
        <v>168</v>
      </c>
      <c r="I185" s="16"/>
      <c r="J185" s="29">
        <f>J186</f>
        <v>800</v>
      </c>
    </row>
    <row r="186" spans="1:10" ht="30" customHeight="1">
      <c r="A186" s="1"/>
      <c r="B186" s="43" t="s">
        <v>7</v>
      </c>
      <c r="C186" s="44"/>
      <c r="D186" s="44"/>
      <c r="E186" s="45"/>
      <c r="F186" s="16" t="s">
        <v>112</v>
      </c>
      <c r="G186" s="16" t="s">
        <v>18</v>
      </c>
      <c r="H186" s="16" t="s">
        <v>168</v>
      </c>
      <c r="I186" s="16" t="s">
        <v>34</v>
      </c>
      <c r="J186" s="29">
        <v>800</v>
      </c>
    </row>
    <row r="187" spans="1:10" s="14" customFormat="1" ht="69.400000000000006" customHeight="1">
      <c r="A187" s="16"/>
      <c r="B187" s="43" t="s">
        <v>198</v>
      </c>
      <c r="C187" s="46"/>
      <c r="D187" s="46"/>
      <c r="E187" s="47"/>
      <c r="F187" s="16" t="s">
        <v>112</v>
      </c>
      <c r="G187" s="16" t="s">
        <v>18</v>
      </c>
      <c r="H187" s="16" t="s">
        <v>199</v>
      </c>
      <c r="I187" s="16"/>
      <c r="J187" s="29">
        <f>J188</f>
        <v>87.9</v>
      </c>
    </row>
    <row r="188" spans="1:10" s="14" customFormat="1" ht="30" customHeight="1">
      <c r="A188" s="16"/>
      <c r="B188" s="43" t="s">
        <v>7</v>
      </c>
      <c r="C188" s="46"/>
      <c r="D188" s="46"/>
      <c r="E188" s="47"/>
      <c r="F188" s="16" t="s">
        <v>112</v>
      </c>
      <c r="G188" s="16" t="s">
        <v>18</v>
      </c>
      <c r="H188" s="16" t="s">
        <v>199</v>
      </c>
      <c r="I188" s="16" t="s">
        <v>34</v>
      </c>
      <c r="J188" s="29">
        <v>87.9</v>
      </c>
    </row>
    <row r="189" spans="1:10" ht="19.149999999999999" customHeight="1">
      <c r="A189" s="1"/>
      <c r="B189" s="43" t="s">
        <v>111</v>
      </c>
      <c r="C189" s="44"/>
      <c r="D189" s="44"/>
      <c r="E189" s="45"/>
      <c r="F189" s="16" t="s">
        <v>112</v>
      </c>
      <c r="G189" s="16" t="s">
        <v>23</v>
      </c>
      <c r="H189" s="16"/>
      <c r="I189" s="16"/>
      <c r="J189" s="29">
        <f>J190+J192</f>
        <v>1541.7</v>
      </c>
    </row>
    <row r="190" spans="1:10" ht="14.65" customHeight="1">
      <c r="A190" s="1"/>
      <c r="B190" s="43" t="s">
        <v>6</v>
      </c>
      <c r="C190" s="44"/>
      <c r="D190" s="44"/>
      <c r="E190" s="45"/>
      <c r="F190" s="16" t="s">
        <v>112</v>
      </c>
      <c r="G190" s="16" t="s">
        <v>23</v>
      </c>
      <c r="H190" s="16" t="s">
        <v>24</v>
      </c>
      <c r="I190" s="16"/>
      <c r="J190" s="29">
        <f>J191</f>
        <v>541.5</v>
      </c>
    </row>
    <row r="191" spans="1:10" ht="61.15" customHeight="1">
      <c r="A191" s="1"/>
      <c r="B191" s="43" t="s">
        <v>4</v>
      </c>
      <c r="C191" s="44"/>
      <c r="D191" s="44"/>
      <c r="E191" s="45"/>
      <c r="F191" s="16" t="s">
        <v>112</v>
      </c>
      <c r="G191" s="16" t="s">
        <v>23</v>
      </c>
      <c r="H191" s="16" t="s">
        <v>24</v>
      </c>
      <c r="I191" s="16" t="s">
        <v>33</v>
      </c>
      <c r="J191" s="29">
        <v>541.5</v>
      </c>
    </row>
    <row r="192" spans="1:10" ht="30.6" customHeight="1">
      <c r="A192" s="1"/>
      <c r="B192" s="43" t="s">
        <v>102</v>
      </c>
      <c r="C192" s="44"/>
      <c r="D192" s="44"/>
      <c r="E192" s="45"/>
      <c r="F192" s="16" t="s">
        <v>112</v>
      </c>
      <c r="G192" s="16" t="s">
        <v>23</v>
      </c>
      <c r="H192" s="16" t="s">
        <v>103</v>
      </c>
      <c r="I192" s="16"/>
      <c r="J192" s="29">
        <f>J193+J194</f>
        <v>1000.2</v>
      </c>
    </row>
    <row r="193" spans="1:11" ht="59.1" customHeight="1">
      <c r="A193" s="1"/>
      <c r="B193" s="43" t="s">
        <v>4</v>
      </c>
      <c r="C193" s="44"/>
      <c r="D193" s="44"/>
      <c r="E193" s="45"/>
      <c r="F193" s="16" t="s">
        <v>112</v>
      </c>
      <c r="G193" s="16" t="s">
        <v>23</v>
      </c>
      <c r="H193" s="16" t="s">
        <v>103</v>
      </c>
      <c r="I193" s="16" t="s">
        <v>33</v>
      </c>
      <c r="J193" s="29">
        <v>888.2</v>
      </c>
    </row>
    <row r="194" spans="1:11" ht="31.15" customHeight="1">
      <c r="A194" s="1"/>
      <c r="B194" s="43" t="s">
        <v>7</v>
      </c>
      <c r="C194" s="44"/>
      <c r="D194" s="44"/>
      <c r="E194" s="45"/>
      <c r="F194" s="16" t="s">
        <v>112</v>
      </c>
      <c r="G194" s="16" t="s">
        <v>23</v>
      </c>
      <c r="H194" s="16" t="s">
        <v>103</v>
      </c>
      <c r="I194" s="16" t="s">
        <v>34</v>
      </c>
      <c r="J194" s="29">
        <v>112</v>
      </c>
    </row>
    <row r="195" spans="1:11" ht="14.65" customHeight="1">
      <c r="A195" s="1"/>
      <c r="B195" s="43"/>
      <c r="C195" s="44"/>
      <c r="D195" s="44"/>
      <c r="E195" s="45"/>
      <c r="F195" s="1"/>
      <c r="G195" s="5"/>
      <c r="H195" s="5"/>
      <c r="I195" s="5"/>
      <c r="J195" s="29"/>
    </row>
    <row r="196" spans="1:11" s="9" customFormat="1" ht="14.65" customHeight="1">
      <c r="A196" s="10" t="s">
        <v>120</v>
      </c>
      <c r="B196" s="60" t="s">
        <v>113</v>
      </c>
      <c r="C196" s="77"/>
      <c r="D196" s="77"/>
      <c r="E196" s="78"/>
      <c r="F196" s="10" t="s">
        <v>116</v>
      </c>
      <c r="G196" s="10"/>
      <c r="H196" s="10"/>
      <c r="I196" s="10"/>
      <c r="J196" s="27">
        <f>J197+J199+J201+J211</f>
        <v>29919.899999999998</v>
      </c>
      <c r="K196" s="34"/>
    </row>
    <row r="197" spans="1:11" ht="14.65" customHeight="1">
      <c r="A197" s="1"/>
      <c r="B197" s="43" t="s">
        <v>114</v>
      </c>
      <c r="C197" s="44"/>
      <c r="D197" s="44"/>
      <c r="E197" s="45"/>
      <c r="F197" s="16" t="s">
        <v>116</v>
      </c>
      <c r="G197" s="16" t="s">
        <v>18</v>
      </c>
      <c r="H197" s="16" t="s">
        <v>117</v>
      </c>
      <c r="I197" s="16"/>
      <c r="J197" s="29">
        <f>J198</f>
        <v>157.80000000000001</v>
      </c>
    </row>
    <row r="198" spans="1:11" ht="27" customHeight="1">
      <c r="A198" s="1"/>
      <c r="B198" s="43" t="s">
        <v>115</v>
      </c>
      <c r="C198" s="44"/>
      <c r="D198" s="44"/>
      <c r="E198" s="45"/>
      <c r="F198" s="16" t="s">
        <v>116</v>
      </c>
      <c r="G198" s="16" t="s">
        <v>18</v>
      </c>
      <c r="H198" s="16" t="s">
        <v>117</v>
      </c>
      <c r="I198" s="16" t="s">
        <v>118</v>
      </c>
      <c r="J198" s="29">
        <v>157.80000000000001</v>
      </c>
    </row>
    <row r="199" spans="1:11" s="14" customFormat="1" ht="27" customHeight="1">
      <c r="A199" s="16"/>
      <c r="B199" s="43" t="s">
        <v>196</v>
      </c>
      <c r="C199" s="46"/>
      <c r="D199" s="46"/>
      <c r="E199" s="47"/>
      <c r="F199" s="16" t="s">
        <v>116</v>
      </c>
      <c r="G199" s="16" t="s">
        <v>21</v>
      </c>
      <c r="H199" s="16" t="s">
        <v>197</v>
      </c>
      <c r="I199" s="16"/>
      <c r="J199" s="29">
        <f>J200</f>
        <v>234</v>
      </c>
    </row>
    <row r="200" spans="1:11" s="14" customFormat="1" ht="27" customHeight="1">
      <c r="A200" s="16"/>
      <c r="B200" s="43" t="s">
        <v>115</v>
      </c>
      <c r="C200" s="46"/>
      <c r="D200" s="46"/>
      <c r="E200" s="47"/>
      <c r="F200" s="16" t="s">
        <v>116</v>
      </c>
      <c r="G200" s="16" t="s">
        <v>21</v>
      </c>
      <c r="H200" s="16" t="s">
        <v>197</v>
      </c>
      <c r="I200" s="16" t="s">
        <v>118</v>
      </c>
      <c r="J200" s="29">
        <v>234</v>
      </c>
    </row>
    <row r="201" spans="1:11" s="14" customFormat="1" ht="14.1" customHeight="1">
      <c r="A201" s="16"/>
      <c r="B201" s="43" t="s">
        <v>144</v>
      </c>
      <c r="C201" s="44"/>
      <c r="D201" s="44"/>
      <c r="E201" s="45"/>
      <c r="F201" s="16" t="s">
        <v>116</v>
      </c>
      <c r="G201" s="16" t="s">
        <v>23</v>
      </c>
      <c r="H201" s="16"/>
      <c r="I201" s="16"/>
      <c r="J201" s="29">
        <f>J202+J204+J207+J210</f>
        <v>24405</v>
      </c>
    </row>
    <row r="202" spans="1:11" s="14" customFormat="1" ht="69.599999999999994" customHeight="1">
      <c r="A202" s="16"/>
      <c r="B202" s="43" t="s">
        <v>142</v>
      </c>
      <c r="C202" s="44"/>
      <c r="D202" s="44"/>
      <c r="E202" s="45"/>
      <c r="F202" s="16" t="s">
        <v>116</v>
      </c>
      <c r="G202" s="16" t="s">
        <v>23</v>
      </c>
      <c r="H202" s="16" t="s">
        <v>143</v>
      </c>
      <c r="I202" s="16"/>
      <c r="J202" s="29">
        <f>J203</f>
        <v>17247.099999999999</v>
      </c>
    </row>
    <row r="203" spans="1:11" s="14" customFormat="1" ht="45" customHeight="1">
      <c r="A203" s="16"/>
      <c r="B203" s="43" t="s">
        <v>62</v>
      </c>
      <c r="C203" s="44"/>
      <c r="D203" s="44"/>
      <c r="E203" s="45"/>
      <c r="F203" s="16" t="s">
        <v>116</v>
      </c>
      <c r="G203" s="16" t="s">
        <v>23</v>
      </c>
      <c r="H203" s="16" t="s">
        <v>143</v>
      </c>
      <c r="I203" s="16" t="s">
        <v>63</v>
      </c>
      <c r="J203" s="29">
        <v>17247.099999999999</v>
      </c>
    </row>
    <row r="204" spans="1:11" s="14" customFormat="1" ht="41.65" customHeight="1">
      <c r="A204" s="16"/>
      <c r="B204" s="43" t="s">
        <v>145</v>
      </c>
      <c r="C204" s="44"/>
      <c r="D204" s="44"/>
      <c r="E204" s="45"/>
      <c r="F204" s="16" t="s">
        <v>116</v>
      </c>
      <c r="G204" s="16" t="s">
        <v>23</v>
      </c>
      <c r="H204" s="16" t="s">
        <v>149</v>
      </c>
      <c r="I204" s="16"/>
      <c r="J204" s="29">
        <f>J205+J206</f>
        <v>2963.2000000000003</v>
      </c>
    </row>
    <row r="205" spans="1:11" s="14" customFormat="1" ht="42" customHeight="1">
      <c r="A205" s="16"/>
      <c r="B205" s="43" t="s">
        <v>146</v>
      </c>
      <c r="C205" s="44"/>
      <c r="D205" s="44"/>
      <c r="E205" s="45"/>
      <c r="F205" s="16" t="s">
        <v>116</v>
      </c>
      <c r="G205" s="16" t="s">
        <v>23</v>
      </c>
      <c r="H205" s="16" t="s">
        <v>149</v>
      </c>
      <c r="I205" s="16" t="s">
        <v>118</v>
      </c>
      <c r="J205" s="29">
        <v>2943.9</v>
      </c>
    </row>
    <row r="206" spans="1:11" s="14" customFormat="1" ht="42" customHeight="1">
      <c r="A206" s="16"/>
      <c r="B206" s="43" t="s">
        <v>7</v>
      </c>
      <c r="C206" s="46"/>
      <c r="D206" s="46"/>
      <c r="E206" s="47"/>
      <c r="F206" s="16" t="s">
        <v>116</v>
      </c>
      <c r="G206" s="16" t="s">
        <v>23</v>
      </c>
      <c r="H206" s="16" t="s">
        <v>149</v>
      </c>
      <c r="I206" s="16" t="s">
        <v>34</v>
      </c>
      <c r="J206" s="29">
        <v>19.3</v>
      </c>
    </row>
    <row r="207" spans="1:11" s="14" customFormat="1" ht="42" customHeight="1">
      <c r="A207" s="16"/>
      <c r="B207" s="43" t="s">
        <v>147</v>
      </c>
      <c r="C207" s="44"/>
      <c r="D207" s="44"/>
      <c r="E207" s="45"/>
      <c r="F207" s="16" t="s">
        <v>116</v>
      </c>
      <c r="G207" s="16" t="s">
        <v>23</v>
      </c>
      <c r="H207" s="16" t="s">
        <v>150</v>
      </c>
      <c r="I207" s="16"/>
      <c r="J207" s="29">
        <f>J208</f>
        <v>148.4</v>
      </c>
    </row>
    <row r="208" spans="1:11" s="14" customFormat="1" ht="40.15" customHeight="1">
      <c r="A208" s="16"/>
      <c r="B208" s="43" t="s">
        <v>146</v>
      </c>
      <c r="C208" s="44"/>
      <c r="D208" s="44"/>
      <c r="E208" s="45"/>
      <c r="F208" s="16" t="s">
        <v>116</v>
      </c>
      <c r="G208" s="16" t="s">
        <v>23</v>
      </c>
      <c r="H208" s="16" t="s">
        <v>150</v>
      </c>
      <c r="I208" s="16" t="s">
        <v>118</v>
      </c>
      <c r="J208" s="29">
        <v>148.4</v>
      </c>
    </row>
    <row r="209" spans="1:11" s="14" customFormat="1" ht="40.5" customHeight="1">
      <c r="A209" s="16"/>
      <c r="B209" s="43" t="s">
        <v>148</v>
      </c>
      <c r="C209" s="44"/>
      <c r="D209" s="44"/>
      <c r="E209" s="45"/>
      <c r="F209" s="16" t="s">
        <v>116</v>
      </c>
      <c r="G209" s="16" t="s">
        <v>23</v>
      </c>
      <c r="H209" s="16" t="s">
        <v>151</v>
      </c>
      <c r="I209" s="16"/>
      <c r="J209" s="29">
        <f>J210</f>
        <v>4046.3</v>
      </c>
    </row>
    <row r="210" spans="1:11" s="14" customFormat="1" ht="44.1" customHeight="1">
      <c r="A210" s="16"/>
      <c r="B210" s="43" t="s">
        <v>146</v>
      </c>
      <c r="C210" s="44"/>
      <c r="D210" s="44"/>
      <c r="E210" s="45"/>
      <c r="F210" s="16" t="s">
        <v>116</v>
      </c>
      <c r="G210" s="16" t="s">
        <v>23</v>
      </c>
      <c r="H210" s="16" t="s">
        <v>151</v>
      </c>
      <c r="I210" s="16" t="s">
        <v>118</v>
      </c>
      <c r="J210" s="29">
        <v>4046.3</v>
      </c>
    </row>
    <row r="211" spans="1:11" s="14" customFormat="1" ht="27" customHeight="1">
      <c r="A211" s="16"/>
      <c r="B211" s="43" t="s">
        <v>177</v>
      </c>
      <c r="C211" s="44"/>
      <c r="D211" s="44"/>
      <c r="E211" s="45"/>
      <c r="F211" s="16" t="s">
        <v>116</v>
      </c>
      <c r="G211" s="16" t="s">
        <v>28</v>
      </c>
      <c r="H211" s="16"/>
      <c r="I211" s="16"/>
      <c r="J211" s="29">
        <f>J212+J214+J216+J218</f>
        <v>5123.0999999999995</v>
      </c>
      <c r="K211" s="33"/>
    </row>
    <row r="212" spans="1:11" s="14" customFormat="1" ht="61.15" customHeight="1">
      <c r="A212" s="16"/>
      <c r="B212" s="43" t="s">
        <v>213</v>
      </c>
      <c r="C212" s="44"/>
      <c r="D212" s="44"/>
      <c r="E212" s="45"/>
      <c r="F212" s="16" t="s">
        <v>116</v>
      </c>
      <c r="G212" s="16" t="s">
        <v>28</v>
      </c>
      <c r="H212" s="38" t="s">
        <v>176</v>
      </c>
      <c r="I212" s="16"/>
      <c r="J212" s="29">
        <f>J213</f>
        <v>157.5</v>
      </c>
      <c r="K212" s="33"/>
    </row>
    <row r="213" spans="1:11" s="14" customFormat="1" ht="27" customHeight="1">
      <c r="A213" s="16"/>
      <c r="B213" s="43" t="s">
        <v>7</v>
      </c>
      <c r="C213" s="44"/>
      <c r="D213" s="44"/>
      <c r="E213" s="45"/>
      <c r="F213" s="16" t="s">
        <v>116</v>
      </c>
      <c r="G213" s="16" t="s">
        <v>28</v>
      </c>
      <c r="H213" s="38" t="s">
        <v>176</v>
      </c>
      <c r="I213" s="16" t="s">
        <v>34</v>
      </c>
      <c r="J213" s="29">
        <v>157.5</v>
      </c>
    </row>
    <row r="214" spans="1:11" s="14" customFormat="1" ht="71.650000000000006" customHeight="1">
      <c r="A214" s="16"/>
      <c r="B214" s="43" t="s">
        <v>210</v>
      </c>
      <c r="C214" s="44"/>
      <c r="D214" s="44"/>
      <c r="E214" s="45"/>
      <c r="F214" s="16" t="s">
        <v>116</v>
      </c>
      <c r="G214" s="16" t="s">
        <v>28</v>
      </c>
      <c r="H214" s="38" t="s">
        <v>209</v>
      </c>
      <c r="I214" s="16"/>
      <c r="J214" s="29">
        <f>J215</f>
        <v>3730.1</v>
      </c>
    </row>
    <row r="215" spans="1:11" s="14" customFormat="1" ht="26.65" customHeight="1">
      <c r="A215" s="16"/>
      <c r="B215" s="43" t="s">
        <v>7</v>
      </c>
      <c r="C215" s="44"/>
      <c r="D215" s="44"/>
      <c r="E215" s="45"/>
      <c r="F215" s="16" t="s">
        <v>116</v>
      </c>
      <c r="G215" s="16" t="s">
        <v>28</v>
      </c>
      <c r="H215" s="38" t="s">
        <v>209</v>
      </c>
      <c r="I215" s="16" t="s">
        <v>34</v>
      </c>
      <c r="J215" s="29">
        <v>3730.1</v>
      </c>
    </row>
    <row r="216" spans="1:11" s="14" customFormat="1" ht="54" customHeight="1">
      <c r="A216" s="16"/>
      <c r="B216" s="43" t="s">
        <v>212</v>
      </c>
      <c r="C216" s="44"/>
      <c r="D216" s="44"/>
      <c r="E216" s="45"/>
      <c r="F216" s="16" t="s">
        <v>116</v>
      </c>
      <c r="G216" s="16" t="s">
        <v>28</v>
      </c>
      <c r="H216" s="38" t="s">
        <v>211</v>
      </c>
      <c r="I216" s="16"/>
      <c r="J216" s="29">
        <f>J217</f>
        <v>1077.5999999999999</v>
      </c>
    </row>
    <row r="217" spans="1:11" s="14" customFormat="1" ht="29.65" customHeight="1">
      <c r="A217" s="16"/>
      <c r="B217" s="43" t="s">
        <v>7</v>
      </c>
      <c r="C217" s="44"/>
      <c r="D217" s="44"/>
      <c r="E217" s="45"/>
      <c r="F217" s="16" t="s">
        <v>116</v>
      </c>
      <c r="G217" s="16" t="s">
        <v>28</v>
      </c>
      <c r="H217" s="38" t="s">
        <v>211</v>
      </c>
      <c r="I217" s="16" t="s">
        <v>34</v>
      </c>
      <c r="J217" s="29">
        <v>1077.5999999999999</v>
      </c>
    </row>
    <row r="218" spans="1:11" s="14" customFormat="1" ht="29.65" customHeight="1">
      <c r="A218" s="16"/>
      <c r="B218" s="43" t="s">
        <v>216</v>
      </c>
      <c r="C218" s="46"/>
      <c r="D218" s="46"/>
      <c r="E218" s="47"/>
      <c r="F218" s="16" t="s">
        <v>116</v>
      </c>
      <c r="G218" s="16" t="s">
        <v>28</v>
      </c>
      <c r="H218" s="42" t="s">
        <v>176</v>
      </c>
      <c r="I218" s="16"/>
      <c r="J218" s="29">
        <f>J219</f>
        <v>157.9</v>
      </c>
    </row>
    <row r="219" spans="1:11" s="14" customFormat="1" ht="29.65" customHeight="1">
      <c r="A219" s="16"/>
      <c r="B219" s="43" t="s">
        <v>7</v>
      </c>
      <c r="C219" s="44"/>
      <c r="D219" s="44"/>
      <c r="E219" s="45"/>
      <c r="F219" s="16" t="s">
        <v>116</v>
      </c>
      <c r="G219" s="16" t="s">
        <v>28</v>
      </c>
      <c r="H219" s="42" t="s">
        <v>176</v>
      </c>
      <c r="I219" s="16" t="s">
        <v>34</v>
      </c>
      <c r="J219" s="29">
        <v>157.9</v>
      </c>
    </row>
    <row r="220" spans="1:11" s="14" customFormat="1" ht="15" customHeight="1">
      <c r="A220" s="16"/>
      <c r="B220" s="43"/>
      <c r="C220" s="44"/>
      <c r="D220" s="44"/>
      <c r="E220" s="45"/>
      <c r="F220" s="16"/>
      <c r="G220" s="16"/>
      <c r="H220" s="35"/>
      <c r="I220" s="16"/>
      <c r="J220" s="29"/>
    </row>
    <row r="221" spans="1:11" s="9" customFormat="1" ht="14.65" customHeight="1">
      <c r="A221" s="10" t="s">
        <v>123</v>
      </c>
      <c r="B221" s="60" t="s">
        <v>121</v>
      </c>
      <c r="C221" s="77"/>
      <c r="D221" s="77"/>
      <c r="E221" s="78"/>
      <c r="F221" s="10" t="s">
        <v>30</v>
      </c>
      <c r="G221" s="10"/>
      <c r="H221" s="10"/>
      <c r="I221" s="10"/>
      <c r="J221" s="27">
        <f>J222+J225+J228</f>
        <v>1875.1</v>
      </c>
    </row>
    <row r="222" spans="1:11" ht="14.65" customHeight="1">
      <c r="A222" s="1"/>
      <c r="B222" s="43" t="s">
        <v>6</v>
      </c>
      <c r="C222" s="44"/>
      <c r="D222" s="44"/>
      <c r="E222" s="45"/>
      <c r="F222" s="16" t="s">
        <v>30</v>
      </c>
      <c r="G222" s="16" t="s">
        <v>27</v>
      </c>
      <c r="H222" s="16" t="s">
        <v>24</v>
      </c>
      <c r="I222" s="16"/>
      <c r="J222" s="29">
        <f>J223+J224</f>
        <v>820.7</v>
      </c>
    </row>
    <row r="223" spans="1:11" ht="56.65" customHeight="1">
      <c r="A223" s="1"/>
      <c r="B223" s="43" t="s">
        <v>4</v>
      </c>
      <c r="C223" s="44"/>
      <c r="D223" s="44"/>
      <c r="E223" s="45"/>
      <c r="F223" s="16" t="s">
        <v>30</v>
      </c>
      <c r="G223" s="16" t="s">
        <v>27</v>
      </c>
      <c r="H223" s="16" t="s">
        <v>24</v>
      </c>
      <c r="I223" s="16" t="s">
        <v>33</v>
      </c>
      <c r="J223" s="29">
        <v>809.7</v>
      </c>
    </row>
    <row r="224" spans="1:11" ht="27" customHeight="1">
      <c r="A224" s="1"/>
      <c r="B224" s="43" t="s">
        <v>7</v>
      </c>
      <c r="C224" s="44"/>
      <c r="D224" s="44"/>
      <c r="E224" s="45"/>
      <c r="F224" s="16" t="s">
        <v>30</v>
      </c>
      <c r="G224" s="16" t="s">
        <v>27</v>
      </c>
      <c r="H224" s="16" t="s">
        <v>24</v>
      </c>
      <c r="I224" s="16" t="s">
        <v>34</v>
      </c>
      <c r="J224" s="29">
        <v>11</v>
      </c>
    </row>
    <row r="225" spans="1:10" ht="27" customHeight="1">
      <c r="A225" s="1"/>
      <c r="B225" s="43" t="s">
        <v>102</v>
      </c>
      <c r="C225" s="44"/>
      <c r="D225" s="44"/>
      <c r="E225" s="45"/>
      <c r="F225" s="16" t="s">
        <v>30</v>
      </c>
      <c r="G225" s="16" t="s">
        <v>27</v>
      </c>
      <c r="H225" s="16" t="s">
        <v>169</v>
      </c>
      <c r="I225" s="16"/>
      <c r="J225" s="29">
        <f>J226+J227</f>
        <v>614.4</v>
      </c>
    </row>
    <row r="226" spans="1:10" ht="57" customHeight="1">
      <c r="A226" s="1"/>
      <c r="B226" s="43" t="s">
        <v>4</v>
      </c>
      <c r="C226" s="44"/>
      <c r="D226" s="44"/>
      <c r="E226" s="45"/>
      <c r="F226" s="16" t="s">
        <v>30</v>
      </c>
      <c r="G226" s="16" t="s">
        <v>27</v>
      </c>
      <c r="H226" s="16" t="s">
        <v>169</v>
      </c>
      <c r="I226" s="16" t="s">
        <v>33</v>
      </c>
      <c r="J226" s="29">
        <v>523.9</v>
      </c>
    </row>
    <row r="227" spans="1:10" ht="29.1" customHeight="1">
      <c r="A227" s="1"/>
      <c r="B227" s="43" t="s">
        <v>7</v>
      </c>
      <c r="C227" s="44"/>
      <c r="D227" s="44"/>
      <c r="E227" s="45"/>
      <c r="F227" s="16" t="s">
        <v>30</v>
      </c>
      <c r="G227" s="16" t="s">
        <v>27</v>
      </c>
      <c r="H227" s="16" t="s">
        <v>169</v>
      </c>
      <c r="I227" s="16" t="s">
        <v>34</v>
      </c>
      <c r="J227" s="29">
        <v>90.5</v>
      </c>
    </row>
    <row r="228" spans="1:10" ht="28.15" customHeight="1">
      <c r="A228" s="1"/>
      <c r="B228" s="43" t="s">
        <v>122</v>
      </c>
      <c r="C228" s="44"/>
      <c r="D228" s="44"/>
      <c r="E228" s="45"/>
      <c r="F228" s="16" t="s">
        <v>30</v>
      </c>
      <c r="G228" s="16" t="s">
        <v>27</v>
      </c>
      <c r="H228" s="16" t="s">
        <v>170</v>
      </c>
      <c r="I228" s="16"/>
      <c r="J228" s="29">
        <f>J229</f>
        <v>440</v>
      </c>
    </row>
    <row r="229" spans="1:10" ht="29.1" customHeight="1">
      <c r="A229" s="1"/>
      <c r="B229" s="43" t="s">
        <v>7</v>
      </c>
      <c r="C229" s="44"/>
      <c r="D229" s="44"/>
      <c r="E229" s="45"/>
      <c r="F229" s="16" t="s">
        <v>30</v>
      </c>
      <c r="G229" s="16" t="s">
        <v>27</v>
      </c>
      <c r="H229" s="16" t="s">
        <v>170</v>
      </c>
      <c r="I229" s="16" t="s">
        <v>34</v>
      </c>
      <c r="J229" s="29">
        <v>440</v>
      </c>
    </row>
    <row r="230" spans="1:10" ht="14.65" customHeight="1">
      <c r="A230" s="1"/>
      <c r="B230" s="43"/>
      <c r="C230" s="44"/>
      <c r="D230" s="44"/>
      <c r="E230" s="45"/>
      <c r="F230" s="1"/>
      <c r="G230" s="5"/>
      <c r="H230" s="5"/>
      <c r="I230" s="5"/>
      <c r="J230" s="29"/>
    </row>
    <row r="231" spans="1:10" s="9" customFormat="1" ht="14.65" customHeight="1">
      <c r="A231" s="10" t="s">
        <v>132</v>
      </c>
      <c r="B231" s="60" t="s">
        <v>124</v>
      </c>
      <c r="C231" s="77"/>
      <c r="D231" s="77"/>
      <c r="E231" s="78"/>
      <c r="F231" s="10" t="s">
        <v>58</v>
      </c>
      <c r="G231" s="10"/>
      <c r="H231" s="10"/>
      <c r="I231" s="10"/>
      <c r="J231" s="27">
        <f>J232</f>
        <v>4695.2</v>
      </c>
    </row>
    <row r="232" spans="1:10" ht="17.100000000000001" customHeight="1">
      <c r="A232" s="1"/>
      <c r="B232" s="43" t="s">
        <v>125</v>
      </c>
      <c r="C232" s="44"/>
      <c r="D232" s="44"/>
      <c r="E232" s="45"/>
      <c r="F232" s="16" t="s">
        <v>58</v>
      </c>
      <c r="G232" s="16" t="s">
        <v>19</v>
      </c>
      <c r="H232" s="16" t="s">
        <v>126</v>
      </c>
      <c r="I232" s="16"/>
      <c r="J232" s="29">
        <f>J233</f>
        <v>4695.2</v>
      </c>
    </row>
    <row r="233" spans="1:10" ht="28.5" customHeight="1">
      <c r="A233" s="1"/>
      <c r="B233" s="43" t="s">
        <v>48</v>
      </c>
      <c r="C233" s="44"/>
      <c r="D233" s="44"/>
      <c r="E233" s="45"/>
      <c r="F233" s="16" t="s">
        <v>58</v>
      </c>
      <c r="G233" s="16" t="s">
        <v>19</v>
      </c>
      <c r="H233" s="16" t="s">
        <v>126</v>
      </c>
      <c r="I233" s="16" t="s">
        <v>50</v>
      </c>
      <c r="J233" s="29">
        <v>4695.2</v>
      </c>
    </row>
    <row r="234" spans="1:10" ht="14.65" customHeight="1">
      <c r="A234" s="1"/>
      <c r="B234" s="60"/>
      <c r="C234" s="77"/>
      <c r="D234" s="77"/>
      <c r="E234" s="78"/>
      <c r="F234" s="1"/>
      <c r="G234" s="5"/>
      <c r="H234" s="5"/>
      <c r="I234" s="5"/>
      <c r="J234" s="29"/>
    </row>
    <row r="235" spans="1:10" s="9" customFormat="1" ht="30.6" customHeight="1">
      <c r="A235" s="10" t="s">
        <v>116</v>
      </c>
      <c r="B235" s="60" t="s">
        <v>127</v>
      </c>
      <c r="C235" s="77"/>
      <c r="D235" s="77"/>
      <c r="E235" s="78"/>
      <c r="F235" s="10" t="s">
        <v>31</v>
      </c>
      <c r="G235" s="10"/>
      <c r="H235" s="10"/>
      <c r="I235" s="10"/>
      <c r="J235" s="30">
        <f>J236</f>
        <v>52.7</v>
      </c>
    </row>
    <row r="236" spans="1:10" ht="31.5" customHeight="1">
      <c r="A236" s="1"/>
      <c r="B236" s="43" t="s">
        <v>128</v>
      </c>
      <c r="C236" s="44"/>
      <c r="D236" s="44"/>
      <c r="E236" s="45"/>
      <c r="F236" s="16" t="s">
        <v>31</v>
      </c>
      <c r="G236" s="16" t="s">
        <v>18</v>
      </c>
      <c r="H236" s="16"/>
      <c r="I236" s="16"/>
      <c r="J236" s="31">
        <f>J237</f>
        <v>52.7</v>
      </c>
    </row>
    <row r="237" spans="1:10" s="14" customFormat="1" ht="28.5" customHeight="1">
      <c r="A237" s="16"/>
      <c r="B237" s="43" t="s">
        <v>129</v>
      </c>
      <c r="C237" s="46"/>
      <c r="D237" s="46"/>
      <c r="E237" s="47"/>
      <c r="F237" s="16" t="s">
        <v>31</v>
      </c>
      <c r="G237" s="16" t="s">
        <v>18</v>
      </c>
      <c r="H237" s="16" t="s">
        <v>134</v>
      </c>
      <c r="I237" s="16"/>
      <c r="J237" s="29">
        <f>J238</f>
        <v>52.7</v>
      </c>
    </row>
    <row r="238" spans="1:10" s="14" customFormat="1" ht="14.65" customHeight="1">
      <c r="A238" s="16"/>
      <c r="B238" s="43" t="s">
        <v>130</v>
      </c>
      <c r="C238" s="46"/>
      <c r="D238" s="46"/>
      <c r="E238" s="47"/>
      <c r="F238" s="16" t="s">
        <v>31</v>
      </c>
      <c r="G238" s="16" t="s">
        <v>18</v>
      </c>
      <c r="H238" s="16" t="s">
        <v>134</v>
      </c>
      <c r="I238" s="16" t="s">
        <v>131</v>
      </c>
      <c r="J238" s="29">
        <v>52.7</v>
      </c>
    </row>
    <row r="239" spans="1:10" s="22" customFormat="1" ht="15.4" customHeight="1">
      <c r="A239" s="21"/>
      <c r="B239" s="81" t="s">
        <v>133</v>
      </c>
      <c r="C239" s="82"/>
      <c r="D239" s="82"/>
      <c r="E239" s="83"/>
      <c r="F239" s="21"/>
      <c r="G239" s="21"/>
      <c r="H239" s="21"/>
      <c r="I239" s="21"/>
      <c r="J239" s="32">
        <f>J13+J57+J75+J85+J117+J177+J196+J221+J231+J235</f>
        <v>667536.99999999988</v>
      </c>
    </row>
  </sheetData>
  <mergeCells count="238">
    <mergeCell ref="E3:L3"/>
    <mergeCell ref="F5:L5"/>
    <mergeCell ref="E4:L4"/>
    <mergeCell ref="H1:L1"/>
    <mergeCell ref="B127:E127"/>
    <mergeCell ref="B128:E128"/>
    <mergeCell ref="B129:E129"/>
    <mergeCell ref="B213:E213"/>
    <mergeCell ref="B96:E96"/>
    <mergeCell ref="B144:E144"/>
    <mergeCell ref="B145:E145"/>
    <mergeCell ref="B212:E212"/>
    <mergeCell ref="B70:E70"/>
    <mergeCell ref="B71:E71"/>
    <mergeCell ref="B95:E95"/>
    <mergeCell ref="B97:E97"/>
    <mergeCell ref="B205:E205"/>
    <mergeCell ref="B151:E151"/>
    <mergeCell ref="B152:E152"/>
    <mergeCell ref="B153:E153"/>
    <mergeCell ref="B178:E178"/>
    <mergeCell ref="B198:E198"/>
    <mergeCell ref="B201:E201"/>
    <mergeCell ref="B202:E202"/>
    <mergeCell ref="B203:E203"/>
    <mergeCell ref="B193:E193"/>
    <mergeCell ref="B148:E148"/>
    <mergeCell ref="B146:E146"/>
    <mergeCell ref="B149:E149"/>
    <mergeCell ref="B155:E155"/>
    <mergeCell ref="B197:E197"/>
    <mergeCell ref="B199:E199"/>
    <mergeCell ref="B69:E69"/>
    <mergeCell ref="B174:E174"/>
    <mergeCell ref="B166:E166"/>
    <mergeCell ref="B168:E168"/>
    <mergeCell ref="B169:E169"/>
    <mergeCell ref="B170:E170"/>
    <mergeCell ref="B171:E171"/>
    <mergeCell ref="B159:E159"/>
    <mergeCell ref="B165:E165"/>
    <mergeCell ref="B163:E163"/>
    <mergeCell ref="B164:E164"/>
    <mergeCell ref="B160:E160"/>
    <mergeCell ref="B161:E161"/>
    <mergeCell ref="B158:E158"/>
    <mergeCell ref="B142:E142"/>
    <mergeCell ref="B143:E143"/>
    <mergeCell ref="B147:E147"/>
    <mergeCell ref="B216:E216"/>
    <mergeCell ref="B224:E224"/>
    <mergeCell ref="B225:E225"/>
    <mergeCell ref="B226:E226"/>
    <mergeCell ref="B227:E227"/>
    <mergeCell ref="B221:E221"/>
    <mergeCell ref="B222:E222"/>
    <mergeCell ref="B137:E137"/>
    <mergeCell ref="B138:E138"/>
    <mergeCell ref="B200:E200"/>
    <mergeCell ref="B190:E190"/>
    <mergeCell ref="B191:E191"/>
    <mergeCell ref="B192:E192"/>
    <mergeCell ref="B182:E182"/>
    <mergeCell ref="B183:E183"/>
    <mergeCell ref="B184:E184"/>
    <mergeCell ref="B185:E185"/>
    <mergeCell ref="B186:E186"/>
    <mergeCell ref="B187:E187"/>
    <mergeCell ref="B188:E188"/>
    <mergeCell ref="B180:E180"/>
    <mergeCell ref="B181:E181"/>
    <mergeCell ref="B172:E172"/>
    <mergeCell ref="B239:E239"/>
    <mergeCell ref="B233:E233"/>
    <mergeCell ref="B234:E234"/>
    <mergeCell ref="B235:E235"/>
    <mergeCell ref="B236:E236"/>
    <mergeCell ref="B237:E237"/>
    <mergeCell ref="B217:E217"/>
    <mergeCell ref="B220:E220"/>
    <mergeCell ref="B223:E223"/>
    <mergeCell ref="B238:E238"/>
    <mergeCell ref="B228:E228"/>
    <mergeCell ref="B229:E229"/>
    <mergeCell ref="B230:E230"/>
    <mergeCell ref="B231:E231"/>
    <mergeCell ref="B232:E232"/>
    <mergeCell ref="B218:E218"/>
    <mergeCell ref="B219:E219"/>
    <mergeCell ref="B156:E156"/>
    <mergeCell ref="B157:E157"/>
    <mergeCell ref="B150:E150"/>
    <mergeCell ref="B154:E154"/>
    <mergeCell ref="B211:E211"/>
    <mergeCell ref="B210:E210"/>
    <mergeCell ref="B214:E214"/>
    <mergeCell ref="B215:E215"/>
    <mergeCell ref="B204:E204"/>
    <mergeCell ref="B162:E162"/>
    <mergeCell ref="B179:E179"/>
    <mergeCell ref="B207:E207"/>
    <mergeCell ref="B208:E208"/>
    <mergeCell ref="B209:E209"/>
    <mergeCell ref="B189:E189"/>
    <mergeCell ref="B175:E175"/>
    <mergeCell ref="B176:E176"/>
    <mergeCell ref="B177:E177"/>
    <mergeCell ref="B167:E167"/>
    <mergeCell ref="B194:E194"/>
    <mergeCell ref="B195:E195"/>
    <mergeCell ref="B196:E196"/>
    <mergeCell ref="B206:E206"/>
    <mergeCell ref="B173:E173"/>
    <mergeCell ref="B140:E140"/>
    <mergeCell ref="B141:E141"/>
    <mergeCell ref="B130:E130"/>
    <mergeCell ref="B131:E131"/>
    <mergeCell ref="B132:E132"/>
    <mergeCell ref="B133:E133"/>
    <mergeCell ref="B134:E134"/>
    <mergeCell ref="B135:E135"/>
    <mergeCell ref="B136:E136"/>
    <mergeCell ref="B139:E139"/>
    <mergeCell ref="B124:E124"/>
    <mergeCell ref="B126:E126"/>
    <mergeCell ref="B120:E120"/>
    <mergeCell ref="B102:E102"/>
    <mergeCell ref="B104:E104"/>
    <mergeCell ref="B105:E105"/>
    <mergeCell ref="B107:E107"/>
    <mergeCell ref="B108:E108"/>
    <mergeCell ref="B125:E125"/>
    <mergeCell ref="B112:E112"/>
    <mergeCell ref="B113:E113"/>
    <mergeCell ref="B114:E114"/>
    <mergeCell ref="B115:E115"/>
    <mergeCell ref="B119:E119"/>
    <mergeCell ref="B93:E93"/>
    <mergeCell ref="B100:E100"/>
    <mergeCell ref="B106:E106"/>
    <mergeCell ref="B103:E103"/>
    <mergeCell ref="B109:E109"/>
    <mergeCell ref="B121:E121"/>
    <mergeCell ref="B122:E122"/>
    <mergeCell ref="B123:E123"/>
    <mergeCell ref="B94:E94"/>
    <mergeCell ref="B98:E98"/>
    <mergeCell ref="B99:E99"/>
    <mergeCell ref="B101:E101"/>
    <mergeCell ref="B110:E110"/>
    <mergeCell ref="B111:E111"/>
    <mergeCell ref="B116:E116"/>
    <mergeCell ref="B118:E118"/>
    <mergeCell ref="B117:E117"/>
    <mergeCell ref="B72:E72"/>
    <mergeCell ref="B73:E73"/>
    <mergeCell ref="B40:E40"/>
    <mergeCell ref="B39:E39"/>
    <mergeCell ref="B44:E44"/>
    <mergeCell ref="B41:E41"/>
    <mergeCell ref="B47:E47"/>
    <mergeCell ref="B92:E92"/>
    <mergeCell ref="B74:E74"/>
    <mergeCell ref="B75:E75"/>
    <mergeCell ref="B76:E76"/>
    <mergeCell ref="B86:E86"/>
    <mergeCell ref="B87:E87"/>
    <mergeCell ref="B88:E88"/>
    <mergeCell ref="B89:E89"/>
    <mergeCell ref="B81:E81"/>
    <mergeCell ref="B82:E82"/>
    <mergeCell ref="B83:E83"/>
    <mergeCell ref="B84:E84"/>
    <mergeCell ref="B85:E85"/>
    <mergeCell ref="B79:E79"/>
    <mergeCell ref="B80:E80"/>
    <mergeCell ref="B68:E68"/>
    <mergeCell ref="B77:E77"/>
    <mergeCell ref="B54:E54"/>
    <mergeCell ref="B27:E27"/>
    <mergeCell ref="B28:E28"/>
    <mergeCell ref="B52:E52"/>
    <mergeCell ref="B38:E38"/>
    <mergeCell ref="B53:E53"/>
    <mergeCell ref="B35:E35"/>
    <mergeCell ref="B42:E42"/>
    <mergeCell ref="B43:E43"/>
    <mergeCell ref="B48:E48"/>
    <mergeCell ref="B46:E46"/>
    <mergeCell ref="B49:E49"/>
    <mergeCell ref="B34:E34"/>
    <mergeCell ref="B36:E36"/>
    <mergeCell ref="B33:E33"/>
    <mergeCell ref="B37:E37"/>
    <mergeCell ref="B61:E61"/>
    <mergeCell ref="B62:E62"/>
    <mergeCell ref="B63:E63"/>
    <mergeCell ref="B64:E64"/>
    <mergeCell ref="B65:E65"/>
    <mergeCell ref="B56:E56"/>
    <mergeCell ref="B57:E57"/>
    <mergeCell ref="B58:E58"/>
    <mergeCell ref="B59:E59"/>
    <mergeCell ref="B60:E60"/>
    <mergeCell ref="B22:E22"/>
    <mergeCell ref="B26:E26"/>
    <mergeCell ref="B12:E12"/>
    <mergeCell ref="B16:E16"/>
    <mergeCell ref="B19:E19"/>
    <mergeCell ref="B13:E13"/>
    <mergeCell ref="B31:E31"/>
    <mergeCell ref="B14:E14"/>
    <mergeCell ref="B17:E17"/>
    <mergeCell ref="B20:E20"/>
    <mergeCell ref="B78:E78"/>
    <mergeCell ref="B45:E45"/>
    <mergeCell ref="E6:K6"/>
    <mergeCell ref="E2:L2"/>
    <mergeCell ref="B90:E90"/>
    <mergeCell ref="B91:E91"/>
    <mergeCell ref="B66:E66"/>
    <mergeCell ref="B67:E67"/>
    <mergeCell ref="B8:J8"/>
    <mergeCell ref="B9:J9"/>
    <mergeCell ref="B10:J10"/>
    <mergeCell ref="I11:J11"/>
    <mergeCell ref="B55:E55"/>
    <mergeCell ref="B50:E50"/>
    <mergeCell ref="B51:E51"/>
    <mergeCell ref="B29:E29"/>
    <mergeCell ref="B30:E30"/>
    <mergeCell ref="B32:E32"/>
    <mergeCell ref="B15:E15"/>
    <mergeCell ref="B18:E18"/>
    <mergeCell ref="B21:E21"/>
    <mergeCell ref="B23:E23"/>
    <mergeCell ref="B24:E24"/>
    <mergeCell ref="B25:E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HP</cp:lastModifiedBy>
  <cp:lastPrinted>2018-06-05T12:23:40Z</cp:lastPrinted>
  <dcterms:created xsi:type="dcterms:W3CDTF">2015-12-23T10:39:29Z</dcterms:created>
  <dcterms:modified xsi:type="dcterms:W3CDTF">2019-09-30T09:05:07Z</dcterms:modified>
</cp:coreProperties>
</file>